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line_C/"/>
    </mc:Choice>
  </mc:AlternateContent>
  <xr:revisionPtr revIDLastSave="0" documentId="8_{D577F96F-CD97-481D-A025-7CB8C38F3CA3}" xr6:coauthVersionLast="47" xr6:coauthVersionMax="47" xr10:uidLastSave="{00000000-0000-0000-0000-000000000000}"/>
  <bookViews>
    <workbookView xWindow="-120" yWindow="-120" windowWidth="29040" windowHeight="15720" xr2:uid="{4F62C647-97A3-4A12-8FBA-980062B570B6}"/>
  </bookViews>
  <sheets>
    <sheet name="②0.11×1" sheetId="1" r:id="rId1"/>
  </sheets>
  <externalReferences>
    <externalReference r:id="rId2"/>
  </externalReferences>
  <definedNames>
    <definedName name="aki" localSheetId="0">'②0.11×1'!$AF$63</definedName>
    <definedName name="aki">#REF!</definedName>
    <definedName name="haru" localSheetId="0">'②0.11×1'!$AF$60</definedName>
    <definedName name="haru">#REF!</definedName>
    <definedName name="huyu" localSheetId="0">'②0.11×1'!$AF$64</definedName>
    <definedName name="huyu">#REF!</definedName>
    <definedName name="nasi" localSheetId="0">'②0.11×1'!$AF$65</definedName>
    <definedName name="nasi">#REF!</definedName>
    <definedName name="natu" localSheetId="0">'②0.11×1'!$AF$61</definedName>
    <definedName name="natu">#REF!</definedName>
    <definedName name="_xlnm.Print_Area" localSheetId="0">'②0.11×1'!$A$1:$AD$66</definedName>
    <definedName name="zero" localSheetId="0">'②0.11×1'!$AF$62</definedName>
    <definedName name="zero">#REF!</definedName>
    <definedName name="あ" localSheetId="0">INDIRECT('②0.11×1'!$AK$57)</definedName>
    <definedName name="あ">INDIRECT(#REF!)</definedName>
    <definedName name="い" localSheetId="0">INDIRECT('②0.11×1'!$AK$58)</definedName>
    <definedName name="い">INDIRECT(#REF!)</definedName>
    <definedName name="う" localSheetId="0">INDIRECT('②0.11×1'!$AK$59)</definedName>
    <definedName name="う">INDIRECT(#REF!)</definedName>
    <definedName name="え" localSheetId="0">INDIRECT('②0.11×1'!$AK$60)</definedName>
    <definedName name="え">INDIRECT(#REF!)</definedName>
    <definedName name="お" localSheetId="0">INDIRECT('②0.11×1'!$AK$61)</definedName>
    <definedName name="お">INDIRECT(#REF!)</definedName>
    <definedName name="か" localSheetId="0">INDIRECT('②0.11×1'!$AK$62)</definedName>
    <definedName name="か">INDIRECT(#REF!)</definedName>
    <definedName name="き" localSheetId="0">INDIRECT('②0.11×1'!$AK$63)</definedName>
    <definedName name="き">INDIRECT(#REF!)</definedName>
    <definedName name="く" localSheetId="0">INDIRECT('②0.11×1'!$AK$64)</definedName>
    <definedName name="く">INDIRECT(#REF!)</definedName>
    <definedName name="け" localSheetId="0">INDIRECT('②0.11×1'!$AK$65)</definedName>
    <definedName name="け">INDIRECT(#REF!)</definedName>
    <definedName name="さ" localSheetId="0">INDIRECT('②0.11×1'!$AM$57)</definedName>
    <definedName name="さ">INDIRECT(#REF!)</definedName>
    <definedName name="し" localSheetId="0">INDIRECT('②0.11×1'!$AM$58)</definedName>
    <definedName name="し">INDIRECT(#REF!)</definedName>
    <definedName name="す" localSheetId="0">INDIRECT('②0.11×1'!$AM$59)</definedName>
    <definedName name="す">INDIRECT(#REF!)</definedName>
    <definedName name="せ" localSheetId="0">INDIRECT('②0.11×1'!$AM$60)</definedName>
    <definedName name="せ">INDIRECT(#REF!)</definedName>
    <definedName name="そ" localSheetId="0">INDIRECT('②0.11×1'!$AM$61)</definedName>
    <definedName name="そ">INDIRECT(#REF!)</definedName>
    <definedName name="た" localSheetId="0">INDIRECT('②0.11×1'!$AM$62)</definedName>
    <definedName name="た">INDIRECT(#REF!)</definedName>
    <definedName name="ち" localSheetId="0">INDIRECT('②0.11×1'!$AM$63)</definedName>
    <definedName name="ち">INDIRECT(#REF!)</definedName>
    <definedName name="つ" localSheetId="0">INDIRECT('②0.11×1'!$AM$64)</definedName>
    <definedName name="つ">INDIRECT(#REF!)</definedName>
    <definedName name="て" localSheetId="0">INDIRECT('②0.11×1'!$AM$65)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G75" i="1" s="1"/>
  <c r="DG74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AQ64" i="1"/>
  <c r="AO64" i="1"/>
  <c r="DF63" i="1"/>
  <c r="DF62" i="1"/>
  <c r="AQ62" i="1"/>
  <c r="AO62" i="1"/>
  <c r="DF61" i="1"/>
  <c r="AQ61" i="1"/>
  <c r="Y61" i="1"/>
  <c r="X61" i="1"/>
  <c r="O61" i="1"/>
  <c r="N61" i="1"/>
  <c r="E61" i="1"/>
  <c r="D61" i="1"/>
  <c r="DF60" i="1"/>
  <c r="AQ60" i="1"/>
  <c r="AO60" i="1"/>
  <c r="R60" i="1"/>
  <c r="DF59" i="1"/>
  <c r="AQ59" i="1"/>
  <c r="AO59" i="1"/>
  <c r="DF58" i="1"/>
  <c r="AQ58" i="1"/>
  <c r="AO58" i="1"/>
  <c r="DF57" i="1"/>
  <c r="DF56" i="1"/>
  <c r="DG56" i="1" s="1"/>
  <c r="DF55" i="1"/>
  <c r="DF54" i="1"/>
  <c r="DF53" i="1"/>
  <c r="DF52" i="1"/>
  <c r="DF51" i="1"/>
  <c r="Y51" i="1"/>
  <c r="X51" i="1"/>
  <c r="O51" i="1"/>
  <c r="N51" i="1"/>
  <c r="E51" i="1"/>
  <c r="D51" i="1"/>
  <c r="DF50" i="1"/>
  <c r="DG50" i="1" s="1"/>
  <c r="AB50" i="1"/>
  <c r="Z50" i="1"/>
  <c r="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P60" i="1" s="1"/>
  <c r="DF26" i="1"/>
  <c r="DF25" i="1"/>
  <c r="DG25" i="1" s="1"/>
  <c r="DF24" i="1"/>
  <c r="DF23" i="1"/>
  <c r="DF22" i="1"/>
  <c r="DF21" i="1"/>
  <c r="DF20" i="1"/>
  <c r="DF19" i="1"/>
  <c r="DF18" i="1"/>
  <c r="CY18" i="1"/>
  <c r="DF17" i="1"/>
  <c r="CY17" i="1"/>
  <c r="CZ17" i="1" s="1"/>
  <c r="AB17" i="1"/>
  <c r="Z17" i="1"/>
  <c r="R17" i="1"/>
  <c r="R50" i="1" s="1"/>
  <c r="P17" i="1"/>
  <c r="P50" i="1" s="1"/>
  <c r="H17" i="1"/>
  <c r="H50" i="1" s="1"/>
  <c r="F17" i="1"/>
  <c r="DF16" i="1"/>
  <c r="CY16" i="1"/>
  <c r="DF15" i="1"/>
  <c r="CY15" i="1"/>
  <c r="DF14" i="1"/>
  <c r="CY14" i="1"/>
  <c r="DF13" i="1"/>
  <c r="CY13" i="1"/>
  <c r="DF12" i="1"/>
  <c r="CY12" i="1"/>
  <c r="DF11" i="1"/>
  <c r="CY11" i="1"/>
  <c r="DF10" i="1"/>
  <c r="CY10" i="1"/>
  <c r="CR10" i="1"/>
  <c r="DF9" i="1"/>
  <c r="CY9" i="1"/>
  <c r="CR9" i="1"/>
  <c r="AQ9" i="1"/>
  <c r="AP9" i="1" s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AP7" i="1"/>
  <c r="AM7" i="1"/>
  <c r="AK7" i="1"/>
  <c r="R7" i="1"/>
  <c r="R40" i="1" s="1"/>
  <c r="P7" i="1"/>
  <c r="P40" i="1" s="1"/>
  <c r="DF6" i="1"/>
  <c r="CY6" i="1"/>
  <c r="CR6" i="1"/>
  <c r="AQ6" i="1"/>
  <c r="AP6" i="1" s="1"/>
  <c r="AM6" i="1"/>
  <c r="AK6" i="1"/>
  <c r="DF5" i="1"/>
  <c r="CY5" i="1"/>
  <c r="CR5" i="1"/>
  <c r="AQ5" i="1"/>
  <c r="AP5" i="1" s="1"/>
  <c r="AM5" i="1"/>
  <c r="AK5" i="1"/>
  <c r="DF4" i="1"/>
  <c r="CY4" i="1"/>
  <c r="CR4" i="1"/>
  <c r="AQ4" i="1"/>
  <c r="AP4" i="1"/>
  <c r="AM4" i="1"/>
  <c r="AK4" i="1"/>
  <c r="DF3" i="1"/>
  <c r="CY3" i="1"/>
  <c r="CZ3" i="1" s="1"/>
  <c r="CR3" i="1"/>
  <c r="AQ3" i="1"/>
  <c r="AB7" i="1" s="1"/>
  <c r="AB40" i="1" s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BP3" i="1" l="1"/>
  <c r="BA3" i="1" s="1"/>
  <c r="BT3" i="1"/>
  <c r="BE3" i="1" s="1"/>
  <c r="DG76" i="1"/>
  <c r="H27" i="1"/>
  <c r="H60" i="1" s="1"/>
  <c r="F27" i="1"/>
  <c r="F60" i="1" s="1"/>
  <c r="AQ63" i="1"/>
  <c r="AO63" i="1"/>
  <c r="DG79" i="1"/>
  <c r="DG2" i="1"/>
  <c r="CS9" i="1"/>
  <c r="CS7" i="1"/>
  <c r="DG28" i="1"/>
  <c r="DG38" i="1"/>
  <c r="CZ7" i="1"/>
  <c r="DG29" i="1"/>
  <c r="DG64" i="1"/>
  <c r="CS3" i="1"/>
  <c r="CZ13" i="1"/>
  <c r="DG60" i="1"/>
  <c r="DG41" i="1"/>
  <c r="DG35" i="1"/>
  <c r="DG18" i="1"/>
  <c r="DG10" i="1"/>
  <c r="DG37" i="1"/>
  <c r="DG70" i="1"/>
  <c r="DG54" i="1"/>
  <c r="DG36" i="1"/>
  <c r="DG34" i="1"/>
  <c r="DG6" i="1"/>
  <c r="DG5" i="1"/>
  <c r="DG63" i="1"/>
  <c r="DG48" i="1"/>
  <c r="DG26" i="1"/>
  <c r="DG9" i="1"/>
  <c r="DG52" i="1"/>
  <c r="DG71" i="1"/>
  <c r="DG40" i="1"/>
  <c r="DG80" i="1"/>
  <c r="DG27" i="1"/>
  <c r="DG12" i="1"/>
  <c r="DG3" i="1"/>
  <c r="DG55" i="1"/>
  <c r="DG13" i="1"/>
  <c r="DG67" i="1"/>
  <c r="DG62" i="1"/>
  <c r="DG7" i="1"/>
  <c r="DG81" i="1"/>
  <c r="DG45" i="1"/>
  <c r="DG22" i="1"/>
  <c r="DG53" i="1"/>
  <c r="CZ14" i="1"/>
  <c r="DG23" i="1"/>
  <c r="CZ9" i="1"/>
  <c r="CS8" i="1"/>
  <c r="CZ8" i="1"/>
  <c r="DG78" i="1"/>
  <c r="F7" i="1"/>
  <c r="F40" i="1" s="1"/>
  <c r="H7" i="1"/>
  <c r="H40" i="1" s="1"/>
  <c r="AQ57" i="1"/>
  <c r="AO57" i="1"/>
  <c r="DG44" i="1"/>
  <c r="DG58" i="1"/>
  <c r="CZ6" i="1"/>
  <c r="DG14" i="1"/>
  <c r="DG68" i="1"/>
  <c r="DG82" i="1"/>
  <c r="AP3" i="1"/>
  <c r="DG69" i="1"/>
  <c r="DG87" i="1"/>
  <c r="CZ18" i="1"/>
  <c r="CZ5" i="1"/>
  <c r="Z7" i="1"/>
  <c r="Z40" i="1" s="1"/>
  <c r="DG30" i="1"/>
  <c r="DG47" i="1"/>
  <c r="DG51" i="1"/>
  <c r="DG19" i="1"/>
  <c r="DG83" i="1"/>
  <c r="DG20" i="1"/>
  <c r="DG46" i="1"/>
  <c r="DG42" i="1"/>
  <c r="DG31" i="1"/>
  <c r="DG66" i="1"/>
  <c r="DG21" i="1"/>
  <c r="CS4" i="1"/>
  <c r="DG16" i="1"/>
  <c r="DG32" i="1"/>
  <c r="DG49" i="1"/>
  <c r="DG8" i="1"/>
  <c r="DG17" i="1"/>
  <c r="CS5" i="1"/>
  <c r="CS10" i="1"/>
  <c r="DG33" i="1"/>
  <c r="DG84" i="1"/>
  <c r="CS6" i="1"/>
  <c r="CZ10" i="1"/>
  <c r="CZ15" i="1"/>
  <c r="DG57" i="1"/>
  <c r="CS1" i="1"/>
  <c r="AO61" i="1"/>
  <c r="DG86" i="1"/>
  <c r="CZ16" i="1"/>
  <c r="CZ4" i="1"/>
  <c r="AB27" i="1"/>
  <c r="AB60" i="1" s="1"/>
  <c r="Z27" i="1"/>
  <c r="Z60" i="1" s="1"/>
  <c r="DG4" i="1"/>
  <c r="DG89" i="1"/>
  <c r="DG77" i="1"/>
  <c r="DG65" i="1"/>
  <c r="DG59" i="1"/>
  <c r="DG24" i="1"/>
  <c r="DG15" i="1"/>
  <c r="DG85" i="1"/>
  <c r="CZ11" i="1"/>
  <c r="DG88" i="1"/>
  <c r="CZ1" i="1"/>
  <c r="DG72" i="1"/>
  <c r="DG1" i="1"/>
  <c r="CS2" i="1"/>
  <c r="DG11" i="1"/>
  <c r="DG43" i="1"/>
  <c r="DG61" i="1"/>
  <c r="DG73" i="1"/>
  <c r="CZ2" i="1"/>
  <c r="CZ12" i="1"/>
  <c r="DG39" i="1"/>
  <c r="DG90" i="1"/>
  <c r="BP5" i="1" l="1"/>
  <c r="BA5" i="1" s="1"/>
  <c r="BT5" i="1"/>
  <c r="BE5" i="1" s="1"/>
  <c r="BS2" i="1"/>
  <c r="BO2" i="1"/>
  <c r="BS6" i="1"/>
  <c r="BO6" i="1"/>
  <c r="BU7" i="1"/>
  <c r="BQ7" i="1"/>
  <c r="BT1" i="1"/>
  <c r="BE1" i="1" s="1"/>
  <c r="BP1" i="1"/>
  <c r="BA1" i="1" s="1"/>
  <c r="BS5" i="1"/>
  <c r="BO5" i="1"/>
  <c r="BT6" i="1"/>
  <c r="BE6" i="1" s="1"/>
  <c r="BP6" i="1"/>
  <c r="BA6" i="1" s="1"/>
  <c r="BT7" i="1"/>
  <c r="BE7" i="1" s="1"/>
  <c r="BP7" i="1"/>
  <c r="BA7" i="1" s="1"/>
  <c r="BO4" i="1"/>
  <c r="BS4" i="1"/>
  <c r="BS7" i="1"/>
  <c r="BO7" i="1"/>
  <c r="BQ9" i="1"/>
  <c r="BU9" i="1"/>
  <c r="BO9" i="1"/>
  <c r="BS9" i="1"/>
  <c r="BU4" i="1"/>
  <c r="BQ4" i="1"/>
  <c r="BU2" i="1"/>
  <c r="BQ2" i="1"/>
  <c r="BU3" i="1"/>
  <c r="BQ3" i="1"/>
  <c r="BP8" i="1"/>
  <c r="BA8" i="1" s="1"/>
  <c r="BT8" i="1"/>
  <c r="BE8" i="1" s="1"/>
  <c r="BT4" i="1"/>
  <c r="BE4" i="1" s="1"/>
  <c r="BP4" i="1"/>
  <c r="BA4" i="1" s="1"/>
  <c r="BO8" i="1"/>
  <c r="BS8" i="1"/>
  <c r="BU5" i="1"/>
  <c r="BQ5" i="1"/>
  <c r="BP9" i="1"/>
  <c r="BA9" i="1" s="1"/>
  <c r="BT9" i="1"/>
  <c r="BE9" i="1" s="1"/>
  <c r="BU6" i="1"/>
  <c r="BQ6" i="1"/>
  <c r="BO3" i="1"/>
  <c r="BS3" i="1"/>
  <c r="BQ8" i="1"/>
  <c r="BU8" i="1"/>
  <c r="BP2" i="1"/>
  <c r="BA2" i="1" s="1"/>
  <c r="BT2" i="1"/>
  <c r="BE2" i="1" s="1"/>
  <c r="BO1" i="1"/>
  <c r="BS1" i="1"/>
  <c r="AA8" i="1"/>
  <c r="AA41" i="1" s="1"/>
  <c r="BE36" i="1"/>
  <c r="BU1" i="1"/>
  <c r="BQ1" i="1"/>
  <c r="AA7" i="1"/>
  <c r="AA40" i="1" s="1"/>
  <c r="BA36" i="1"/>
  <c r="BF9" i="1" l="1"/>
  <c r="BD9" i="1"/>
  <c r="BF3" i="1"/>
  <c r="BD3" i="1"/>
  <c r="BB7" i="1"/>
  <c r="AZ7" i="1"/>
  <c r="BB9" i="1"/>
  <c r="AZ9" i="1"/>
  <c r="BB3" i="1"/>
  <c r="AZ3" i="1"/>
  <c r="BF7" i="1"/>
  <c r="BD7" i="1"/>
  <c r="BF4" i="1"/>
  <c r="BD4" i="1"/>
  <c r="BB4" i="1"/>
  <c r="AZ4" i="1"/>
  <c r="BE35" i="1"/>
  <c r="Q8" i="1"/>
  <c r="Q41" i="1" s="1"/>
  <c r="BE42" i="1"/>
  <c r="AA28" i="1"/>
  <c r="AA61" i="1" s="1"/>
  <c r="G27" i="1"/>
  <c r="G60" i="1" s="1"/>
  <c r="BA40" i="1"/>
  <c r="BA39" i="1"/>
  <c r="AA17" i="1"/>
  <c r="AA50" i="1" s="1"/>
  <c r="AA18" i="1"/>
  <c r="AA51" i="1" s="1"/>
  <c r="BE39" i="1"/>
  <c r="AA27" i="1"/>
  <c r="AA60" i="1" s="1"/>
  <c r="BA42" i="1"/>
  <c r="BA37" i="1"/>
  <c r="G17" i="1"/>
  <c r="G50" i="1" s="1"/>
  <c r="G7" i="1"/>
  <c r="G40" i="1" s="1"/>
  <c r="BA34" i="1"/>
  <c r="BF5" i="1"/>
  <c r="BD5" i="1"/>
  <c r="G18" i="1"/>
  <c r="G51" i="1" s="1"/>
  <c r="BE37" i="1"/>
  <c r="BE34" i="1"/>
  <c r="G8" i="1"/>
  <c r="G41" i="1" s="1"/>
  <c r="Q28" i="1"/>
  <c r="Q61" i="1" s="1"/>
  <c r="BE41" i="1"/>
  <c r="Q27" i="1"/>
  <c r="Q60" i="1" s="1"/>
  <c r="BA41" i="1"/>
  <c r="BB6" i="1"/>
  <c r="AZ6" i="1"/>
  <c r="Q7" i="1"/>
  <c r="Q40" i="1" s="1"/>
  <c r="BA35" i="1"/>
  <c r="BE40" i="1"/>
  <c r="G28" i="1"/>
  <c r="G61" i="1" s="1"/>
  <c r="BF8" i="1"/>
  <c r="BD8" i="1"/>
  <c r="BF6" i="1"/>
  <c r="BD6" i="1"/>
  <c r="AZ2" i="1"/>
  <c r="BB2" i="1"/>
  <c r="BB5" i="1"/>
  <c r="AZ5" i="1"/>
  <c r="AZ8" i="1"/>
  <c r="BB8" i="1"/>
  <c r="BF2" i="1"/>
  <c r="BD2" i="1"/>
  <c r="BD1" i="1"/>
  <c r="BF1" i="1"/>
  <c r="Q18" i="1"/>
  <c r="Q51" i="1" s="1"/>
  <c r="BE38" i="1"/>
  <c r="AZ1" i="1"/>
  <c r="BB1" i="1"/>
  <c r="BA38" i="1"/>
  <c r="Q17" i="1"/>
  <c r="Q50" i="1" s="1"/>
  <c r="AC17" i="1" l="1"/>
  <c r="AC50" i="1" s="1"/>
  <c r="BB39" i="1"/>
  <c r="E7" i="1"/>
  <c r="E40" i="1" s="1"/>
  <c r="AT1" i="1"/>
  <c r="AZ34" i="1"/>
  <c r="AT4" i="1"/>
  <c r="AZ37" i="1"/>
  <c r="E17" i="1"/>
  <c r="E50" i="1" s="1"/>
  <c r="BB37" i="1"/>
  <c r="I17" i="1"/>
  <c r="I50" i="1" s="1"/>
  <c r="I8" i="1"/>
  <c r="I41" i="1" s="1"/>
  <c r="BF34" i="1"/>
  <c r="AV4" i="1"/>
  <c r="BD37" i="1"/>
  <c r="AG4" i="1"/>
  <c r="AG1" i="1"/>
  <c r="AV1" i="1"/>
  <c r="BD34" i="1"/>
  <c r="I18" i="1"/>
  <c r="I51" i="1" s="1"/>
  <c r="BF37" i="1"/>
  <c r="AV2" i="1"/>
  <c r="BD35" i="1"/>
  <c r="AG2" i="1"/>
  <c r="AG7" i="1"/>
  <c r="BD40" i="1"/>
  <c r="AV7" i="1"/>
  <c r="I7" i="1"/>
  <c r="I40" i="1" s="1"/>
  <c r="BB34" i="1"/>
  <c r="BF40" i="1"/>
  <c r="I28" i="1"/>
  <c r="I61" i="1" s="1"/>
  <c r="S18" i="1"/>
  <c r="S51" i="1" s="1"/>
  <c r="BF38" i="1"/>
  <c r="S17" i="1"/>
  <c r="S50" i="1" s="1"/>
  <c r="BB38" i="1"/>
  <c r="AZ40" i="1"/>
  <c r="E27" i="1"/>
  <c r="E60" i="1" s="1"/>
  <c r="AT7" i="1"/>
  <c r="I27" i="1"/>
  <c r="I60" i="1" s="1"/>
  <c r="BB40" i="1"/>
  <c r="AV6" i="1"/>
  <c r="AG6" i="1"/>
  <c r="BD39" i="1"/>
  <c r="AG3" i="1"/>
  <c r="AV3" i="1"/>
  <c r="BD36" i="1"/>
  <c r="BF35" i="1"/>
  <c r="S8" i="1"/>
  <c r="S41" i="1" s="1"/>
  <c r="AV5" i="1"/>
  <c r="AG5" i="1"/>
  <c r="BD38" i="1"/>
  <c r="AT8" i="1"/>
  <c r="O27" i="1"/>
  <c r="O60" i="1" s="1"/>
  <c r="AZ41" i="1"/>
  <c r="AT5" i="1"/>
  <c r="AZ38" i="1"/>
  <c r="O17" i="1"/>
  <c r="O50" i="1" s="1"/>
  <c r="AT2" i="1"/>
  <c r="O7" i="1"/>
  <c r="O40" i="1" s="1"/>
  <c r="AZ35" i="1"/>
  <c r="AC18" i="1"/>
  <c r="AC51" i="1" s="1"/>
  <c r="BF39" i="1"/>
  <c r="AC8" i="1"/>
  <c r="AC41" i="1" s="1"/>
  <c r="BF36" i="1"/>
  <c r="BB41" i="1"/>
  <c r="S27" i="1"/>
  <c r="S60" i="1" s="1"/>
  <c r="S7" i="1"/>
  <c r="S40" i="1" s="1"/>
  <c r="BB35" i="1"/>
  <c r="AV8" i="1"/>
  <c r="BD41" i="1"/>
  <c r="AG8" i="1"/>
  <c r="AG9" i="1"/>
  <c r="BD42" i="1"/>
  <c r="AV9" i="1"/>
  <c r="AZ39" i="1"/>
  <c r="Y17" i="1"/>
  <c r="Y50" i="1" s="1"/>
  <c r="AT6" i="1"/>
  <c r="AT3" i="1"/>
  <c r="Y7" i="1"/>
  <c r="Y40" i="1" s="1"/>
  <c r="AZ36" i="1"/>
  <c r="AC7" i="1"/>
  <c r="AC40" i="1" s="1"/>
  <c r="BB36" i="1"/>
  <c r="Y27" i="1"/>
  <c r="Y60" i="1" s="1"/>
  <c r="AZ42" i="1"/>
  <c r="AT9" i="1"/>
  <c r="AC27" i="1"/>
  <c r="AC60" i="1" s="1"/>
  <c r="BB42" i="1"/>
  <c r="BF41" i="1"/>
  <c r="S28" i="1"/>
  <c r="S61" i="1" s="1"/>
  <c r="BF42" i="1"/>
  <c r="AC28" i="1"/>
  <c r="AC61" i="1" s="1"/>
  <c r="AL5" i="1" l="1"/>
  <c r="AV38" i="1"/>
  <c r="A24" i="1"/>
  <c r="A57" i="1"/>
  <c r="AG40" i="1"/>
  <c r="U24" i="1"/>
  <c r="AG42" i="1"/>
  <c r="U57" i="1"/>
  <c r="AG35" i="1"/>
  <c r="K37" i="1"/>
  <c r="K4" i="1"/>
  <c r="AV35" i="1"/>
  <c r="AL2" i="1"/>
  <c r="AV41" i="1"/>
  <c r="AL8" i="1"/>
  <c r="AV36" i="1"/>
  <c r="AL3" i="1"/>
  <c r="K24" i="1"/>
  <c r="AG41" i="1"/>
  <c r="K57" i="1"/>
  <c r="AL6" i="1"/>
  <c r="AV39" i="1"/>
  <c r="AG37" i="1"/>
  <c r="A47" i="1"/>
  <c r="A14" i="1"/>
  <c r="AL1" i="1"/>
  <c r="AV34" i="1"/>
  <c r="AJ7" i="1"/>
  <c r="AX7" i="1"/>
  <c r="AT40" i="1"/>
  <c r="AL4" i="1"/>
  <c r="AV37" i="1"/>
  <c r="U47" i="1"/>
  <c r="U14" i="1"/>
  <c r="AG39" i="1"/>
  <c r="AG34" i="1"/>
  <c r="AX52" i="1"/>
  <c r="A37" i="1"/>
  <c r="A4" i="1"/>
  <c r="AX9" i="1"/>
  <c r="AT42" i="1"/>
  <c r="AJ9" i="1"/>
  <c r="AX2" i="1"/>
  <c r="AJ2" i="1"/>
  <c r="L5" i="1" s="1"/>
  <c r="L38" i="1" s="1"/>
  <c r="AT35" i="1"/>
  <c r="AJ6" i="1"/>
  <c r="V15" i="1" s="1"/>
  <c r="V48" i="1" s="1"/>
  <c r="AT39" i="1"/>
  <c r="AX6" i="1"/>
  <c r="AT34" i="1"/>
  <c r="AJ1" i="1"/>
  <c r="B5" i="1" s="1"/>
  <c r="B38" i="1" s="1"/>
  <c r="AX1" i="1"/>
  <c r="AX4" i="1"/>
  <c r="AT37" i="1"/>
  <c r="AJ4" i="1"/>
  <c r="AT36" i="1"/>
  <c r="AJ3" i="1"/>
  <c r="V5" i="1" s="1"/>
  <c r="V38" i="1" s="1"/>
  <c r="AX3" i="1"/>
  <c r="AX8" i="1"/>
  <c r="AT41" i="1"/>
  <c r="AJ8" i="1"/>
  <c r="U4" i="1"/>
  <c r="U37" i="1"/>
  <c r="AG36" i="1"/>
  <c r="AL7" i="1"/>
  <c r="AV40" i="1"/>
  <c r="AT38" i="1"/>
  <c r="AJ5" i="1"/>
  <c r="L15" i="1" s="1"/>
  <c r="L48" i="1" s="1"/>
  <c r="AX5" i="1"/>
  <c r="AV42" i="1"/>
  <c r="AL9" i="1"/>
  <c r="AG38" i="1"/>
  <c r="K14" i="1"/>
  <c r="K47" i="1"/>
  <c r="BQ39" i="1" l="1"/>
  <c r="BP39" i="1"/>
  <c r="BM39" i="1"/>
  <c r="BJ39" i="1"/>
  <c r="BL39" i="1"/>
  <c r="BK39" i="1"/>
  <c r="BY39" i="1"/>
  <c r="BX39" i="1"/>
  <c r="BW39" i="1"/>
  <c r="BV39" i="1"/>
  <c r="BS39" i="1"/>
  <c r="BR39" i="1"/>
  <c r="AN6" i="1"/>
  <c r="AA15" i="1" s="1"/>
  <c r="AA48" i="1" s="1"/>
  <c r="BJ6" i="1"/>
  <c r="CE39" i="1" s="1"/>
  <c r="AX39" i="1"/>
  <c r="BI6" i="1"/>
  <c r="CD39" i="1" s="1"/>
  <c r="W52" i="1" s="1"/>
  <c r="BL6" i="1"/>
  <c r="CG39" i="1" s="1"/>
  <c r="AA52" i="1" s="1"/>
  <c r="BK6" i="1"/>
  <c r="CF39" i="1" s="1"/>
  <c r="Y52" i="1" s="1"/>
  <c r="BH6" i="1"/>
  <c r="CC39" i="1" s="1"/>
  <c r="V52" i="1" s="1"/>
  <c r="BM6" i="1"/>
  <c r="CH39" i="1" s="1"/>
  <c r="AC52" i="1" s="1"/>
  <c r="G53" i="1"/>
  <c r="I52" i="1"/>
  <c r="E55" i="1"/>
  <c r="G54" i="1"/>
  <c r="D55" i="1"/>
  <c r="F54" i="1"/>
  <c r="H52" i="1"/>
  <c r="G55" i="1"/>
  <c r="C55" i="1"/>
  <c r="G52" i="1"/>
  <c r="E52" i="1"/>
  <c r="I55" i="1"/>
  <c r="F52" i="1"/>
  <c r="B55" i="1"/>
  <c r="E53" i="1"/>
  <c r="D53" i="1"/>
  <c r="B53" i="1"/>
  <c r="AN60" i="1"/>
  <c r="AK60" i="1" s="1"/>
  <c r="I54" i="1"/>
  <c r="H54" i="1"/>
  <c r="E54" i="1"/>
  <c r="D54" i="1"/>
  <c r="C54" i="1"/>
  <c r="AP60" i="1"/>
  <c r="B54" i="1"/>
  <c r="C53" i="1"/>
  <c r="BL35" i="1"/>
  <c r="BK35" i="1"/>
  <c r="BJ35" i="1"/>
  <c r="BY35" i="1"/>
  <c r="BX35" i="1"/>
  <c r="BW35" i="1"/>
  <c r="BV35" i="1"/>
  <c r="BS35" i="1"/>
  <c r="BR35" i="1"/>
  <c r="BQ35" i="1"/>
  <c r="BP35" i="1"/>
  <c r="BM35" i="1"/>
  <c r="BH5" i="1"/>
  <c r="CC38" i="1" s="1"/>
  <c r="AN5" i="1"/>
  <c r="Q15" i="1" s="1"/>
  <c r="Q48" i="1" s="1"/>
  <c r="AX38" i="1"/>
  <c r="BL5" i="1"/>
  <c r="CG38" i="1" s="1"/>
  <c r="Q52" i="1" s="1"/>
  <c r="BJ5" i="1"/>
  <c r="CE38" i="1" s="1"/>
  <c r="N52" i="1" s="1"/>
  <c r="BI5" i="1"/>
  <c r="CD38" i="1" s="1"/>
  <c r="BM5" i="1"/>
  <c r="CH38" i="1" s="1"/>
  <c r="BK5" i="1"/>
  <c r="CF38" i="1" s="1"/>
  <c r="O52" i="1" s="1"/>
  <c r="S64" i="1"/>
  <c r="R64" i="1"/>
  <c r="Q64" i="1"/>
  <c r="N64" i="1"/>
  <c r="P64" i="1"/>
  <c r="O64" i="1"/>
  <c r="AP64" i="1"/>
  <c r="L63" i="1"/>
  <c r="R62" i="1"/>
  <c r="M64" i="1"/>
  <c r="S65" i="1"/>
  <c r="L64" i="1"/>
  <c r="Q65" i="1"/>
  <c r="O65" i="1"/>
  <c r="N65" i="1"/>
  <c r="M65" i="1"/>
  <c r="L65" i="1"/>
  <c r="Q62" i="1"/>
  <c r="P62" i="1"/>
  <c r="L62" i="1"/>
  <c r="Q63" i="1"/>
  <c r="O63" i="1"/>
  <c r="N63" i="1"/>
  <c r="M63" i="1"/>
  <c r="AN64" i="1"/>
  <c r="BM2" i="1"/>
  <c r="CH35" i="1" s="1"/>
  <c r="BL2" i="1"/>
  <c r="CG35" i="1" s="1"/>
  <c r="BJ2" i="1"/>
  <c r="CE35" i="1" s="1"/>
  <c r="BI2" i="1"/>
  <c r="CD35" i="1" s="1"/>
  <c r="BK2" i="1"/>
  <c r="CF35" i="1" s="1"/>
  <c r="BH2" i="1"/>
  <c r="CC35" i="1" s="1"/>
  <c r="L42" i="1" s="1"/>
  <c r="AX35" i="1"/>
  <c r="AN2" i="1"/>
  <c r="Q5" i="1" s="1"/>
  <c r="Q38" i="1" s="1"/>
  <c r="V25" i="1"/>
  <c r="V58" i="1" s="1"/>
  <c r="BY42" i="1"/>
  <c r="BQ42" i="1"/>
  <c r="BK42" i="1"/>
  <c r="BP42" i="1"/>
  <c r="BL42" i="1"/>
  <c r="BM42" i="1"/>
  <c r="BJ42" i="1"/>
  <c r="BW42" i="1"/>
  <c r="BV42" i="1"/>
  <c r="BS42" i="1"/>
  <c r="BR42" i="1"/>
  <c r="BX42" i="1"/>
  <c r="BM9" i="1"/>
  <c r="CH42" i="1" s="1"/>
  <c r="AC62" i="1" s="1"/>
  <c r="BL9" i="1"/>
  <c r="CG42" i="1" s="1"/>
  <c r="BJ9" i="1"/>
  <c r="CE42" i="1" s="1"/>
  <c r="BK9" i="1"/>
  <c r="CF42" i="1" s="1"/>
  <c r="AX42" i="1"/>
  <c r="AN9" i="1"/>
  <c r="AA25" i="1" s="1"/>
  <c r="AA58" i="1" s="1"/>
  <c r="BI9" i="1"/>
  <c r="CD42" i="1" s="1"/>
  <c r="BH9" i="1"/>
  <c r="CC42" i="1" s="1"/>
  <c r="BW38" i="1"/>
  <c r="BY38" i="1"/>
  <c r="BX38" i="1"/>
  <c r="BM38" i="1"/>
  <c r="BL38" i="1"/>
  <c r="BV38" i="1"/>
  <c r="BS38" i="1"/>
  <c r="BR38" i="1"/>
  <c r="BQ38" i="1"/>
  <c r="BP38" i="1"/>
  <c r="BK38" i="1"/>
  <c r="BJ38" i="1"/>
  <c r="L25" i="1"/>
  <c r="L58" i="1" s="1"/>
  <c r="BV41" i="1"/>
  <c r="BS41" i="1"/>
  <c r="BR41" i="1"/>
  <c r="BM41" i="1"/>
  <c r="BQ41" i="1"/>
  <c r="BP41" i="1"/>
  <c r="BY41" i="1"/>
  <c r="BW41" i="1"/>
  <c r="BK41" i="1"/>
  <c r="BJ41" i="1"/>
  <c r="BL41" i="1"/>
  <c r="BX41" i="1"/>
  <c r="AC44" i="1"/>
  <c r="AB44" i="1"/>
  <c r="V45" i="1"/>
  <c r="X43" i="1"/>
  <c r="Y43" i="1"/>
  <c r="AA43" i="1"/>
  <c r="W43" i="1"/>
  <c r="V43" i="1"/>
  <c r="AA44" i="1"/>
  <c r="Z44" i="1"/>
  <c r="Y44" i="1"/>
  <c r="X42" i="1"/>
  <c r="V42" i="1"/>
  <c r="AP59" i="1"/>
  <c r="AN59" i="1"/>
  <c r="AA45" i="1"/>
  <c r="X45" i="1"/>
  <c r="W45" i="1"/>
  <c r="X44" i="1"/>
  <c r="W44" i="1"/>
  <c r="AB42" i="1"/>
  <c r="AA42" i="1"/>
  <c r="AC45" i="1"/>
  <c r="Z42" i="1"/>
  <c r="Y45" i="1"/>
  <c r="V44" i="1"/>
  <c r="E43" i="1"/>
  <c r="D43" i="1"/>
  <c r="C43" i="1"/>
  <c r="E45" i="1"/>
  <c r="G44" i="1"/>
  <c r="I45" i="1"/>
  <c r="I44" i="1"/>
  <c r="B43" i="1"/>
  <c r="G45" i="1"/>
  <c r="H44" i="1"/>
  <c r="AN57" i="1"/>
  <c r="B44" i="1"/>
  <c r="D45" i="1"/>
  <c r="F42" i="1"/>
  <c r="E42" i="1"/>
  <c r="C45" i="1"/>
  <c r="B45" i="1"/>
  <c r="AP57" i="1"/>
  <c r="E44" i="1"/>
  <c r="D44" i="1"/>
  <c r="C44" i="1"/>
  <c r="H42" i="1"/>
  <c r="G43" i="1"/>
  <c r="F44" i="1"/>
  <c r="AN8" i="1"/>
  <c r="Q25" i="1" s="1"/>
  <c r="Q58" i="1" s="1"/>
  <c r="BJ8" i="1"/>
  <c r="CE41" i="1" s="1"/>
  <c r="N62" i="1" s="1"/>
  <c r="BI8" i="1"/>
  <c r="CD41" i="1" s="1"/>
  <c r="M62" i="1" s="1"/>
  <c r="BH8" i="1"/>
  <c r="CC41" i="1" s="1"/>
  <c r="BK8" i="1"/>
  <c r="CF41" i="1" s="1"/>
  <c r="O62" i="1" s="1"/>
  <c r="BM8" i="1"/>
  <c r="CH41" i="1" s="1"/>
  <c r="S62" i="1" s="1"/>
  <c r="AX41" i="1"/>
  <c r="BL8" i="1"/>
  <c r="CG41" i="1" s="1"/>
  <c r="N45" i="1"/>
  <c r="N44" i="1"/>
  <c r="P42" i="1"/>
  <c r="M45" i="1"/>
  <c r="M44" i="1"/>
  <c r="O42" i="1"/>
  <c r="L45" i="1"/>
  <c r="L44" i="1"/>
  <c r="N42" i="1"/>
  <c r="M42" i="1"/>
  <c r="O45" i="1"/>
  <c r="AN58" i="1"/>
  <c r="S45" i="1"/>
  <c r="Q45" i="1"/>
  <c r="Q43" i="1"/>
  <c r="O43" i="1"/>
  <c r="N43" i="1"/>
  <c r="M43" i="1"/>
  <c r="L43" i="1"/>
  <c r="S42" i="1"/>
  <c r="Q42" i="1"/>
  <c r="R42" i="1"/>
  <c r="AP58" i="1"/>
  <c r="O44" i="1"/>
  <c r="Q44" i="1"/>
  <c r="P44" i="1"/>
  <c r="S44" i="1"/>
  <c r="R44" i="1"/>
  <c r="BQ37" i="1"/>
  <c r="BJ37" i="1"/>
  <c r="BP37" i="1"/>
  <c r="BM37" i="1"/>
  <c r="BL37" i="1"/>
  <c r="BK37" i="1"/>
  <c r="BY37" i="1"/>
  <c r="BX37" i="1"/>
  <c r="BV37" i="1"/>
  <c r="BW37" i="1"/>
  <c r="BR37" i="1"/>
  <c r="BS37" i="1"/>
  <c r="BH7" i="1"/>
  <c r="CC40" i="1" s="1"/>
  <c r="AX40" i="1"/>
  <c r="BL7" i="1"/>
  <c r="CG40" i="1" s="1"/>
  <c r="G62" i="1" s="1"/>
  <c r="BK7" i="1"/>
  <c r="CF40" i="1" s="1"/>
  <c r="E62" i="1" s="1"/>
  <c r="BI7" i="1"/>
  <c r="CD40" i="1" s="1"/>
  <c r="C62" i="1" s="1"/>
  <c r="BJ7" i="1"/>
  <c r="CE40" i="1" s="1"/>
  <c r="BM7" i="1"/>
  <c r="CH40" i="1" s="1"/>
  <c r="AN7" i="1"/>
  <c r="G25" i="1" s="1"/>
  <c r="G58" i="1" s="1"/>
  <c r="AN4" i="1"/>
  <c r="G15" i="1" s="1"/>
  <c r="G48" i="1" s="1"/>
  <c r="AX37" i="1"/>
  <c r="BL4" i="1"/>
  <c r="CG37" i="1" s="1"/>
  <c r="BI4" i="1"/>
  <c r="CD37" i="1" s="1"/>
  <c r="C52" i="1" s="1"/>
  <c r="BK4" i="1"/>
  <c r="CF37" i="1" s="1"/>
  <c r="BJ4" i="1"/>
  <c r="CE37" i="1" s="1"/>
  <c r="D52" i="1" s="1"/>
  <c r="BH4" i="1"/>
  <c r="CC37" i="1" s="1"/>
  <c r="B52" i="1" s="1"/>
  <c r="BM4" i="1"/>
  <c r="CH37" i="1" s="1"/>
  <c r="B25" i="1"/>
  <c r="B58" i="1" s="1"/>
  <c r="I65" i="1"/>
  <c r="D62" i="1"/>
  <c r="G65" i="1"/>
  <c r="E65" i="1"/>
  <c r="B62" i="1"/>
  <c r="D65" i="1"/>
  <c r="C65" i="1"/>
  <c r="B65" i="1"/>
  <c r="F64" i="1"/>
  <c r="E64" i="1"/>
  <c r="G63" i="1"/>
  <c r="C63" i="1"/>
  <c r="I64" i="1"/>
  <c r="H64" i="1"/>
  <c r="B63" i="1"/>
  <c r="G64" i="1"/>
  <c r="D64" i="1"/>
  <c r="C64" i="1"/>
  <c r="B64" i="1"/>
  <c r="I62" i="1"/>
  <c r="H62" i="1"/>
  <c r="E63" i="1"/>
  <c r="D63" i="1"/>
  <c r="AP63" i="1"/>
  <c r="AN63" i="1"/>
  <c r="F62" i="1"/>
  <c r="BR36" i="1"/>
  <c r="BQ36" i="1"/>
  <c r="BY36" i="1"/>
  <c r="BX36" i="1"/>
  <c r="BW36" i="1"/>
  <c r="BV36" i="1"/>
  <c r="BL36" i="1"/>
  <c r="BK36" i="1"/>
  <c r="BJ36" i="1"/>
  <c r="BM36" i="1"/>
  <c r="BP36" i="1"/>
  <c r="BS36" i="1"/>
  <c r="BQ40" i="1"/>
  <c r="BP40" i="1"/>
  <c r="BM40" i="1"/>
  <c r="BL40" i="1"/>
  <c r="BJ40" i="1"/>
  <c r="BK40" i="1"/>
  <c r="BW40" i="1"/>
  <c r="BR40" i="1"/>
  <c r="BV40" i="1"/>
  <c r="BS40" i="1"/>
  <c r="BY40" i="1"/>
  <c r="BX40" i="1"/>
  <c r="BM1" i="1"/>
  <c r="CH34" i="1" s="1"/>
  <c r="I42" i="1" s="1"/>
  <c r="BL1" i="1"/>
  <c r="CG34" i="1" s="1"/>
  <c r="G42" i="1" s="1"/>
  <c r="BK1" i="1"/>
  <c r="CF34" i="1" s="1"/>
  <c r="BH1" i="1"/>
  <c r="CC34" i="1" s="1"/>
  <c r="B42" i="1" s="1"/>
  <c r="BJ1" i="1"/>
  <c r="CE34" i="1" s="1"/>
  <c r="D42" i="1" s="1"/>
  <c r="BI1" i="1"/>
  <c r="CD34" i="1" s="1"/>
  <c r="C42" i="1" s="1"/>
  <c r="AX34" i="1"/>
  <c r="AN1" i="1"/>
  <c r="AN62" i="1"/>
  <c r="X55" i="1"/>
  <c r="V54" i="1"/>
  <c r="W55" i="1"/>
  <c r="V55" i="1"/>
  <c r="Y53" i="1"/>
  <c r="X53" i="1"/>
  <c r="AA53" i="1"/>
  <c r="W53" i="1"/>
  <c r="V53" i="1"/>
  <c r="AP62" i="1"/>
  <c r="AC54" i="1"/>
  <c r="AB54" i="1"/>
  <c r="AA54" i="1"/>
  <c r="Z54" i="1"/>
  <c r="Z52" i="1"/>
  <c r="AC55" i="1"/>
  <c r="Y54" i="1"/>
  <c r="W54" i="1"/>
  <c r="AA55" i="1"/>
  <c r="X52" i="1"/>
  <c r="Y55" i="1"/>
  <c r="X54" i="1"/>
  <c r="AB52" i="1"/>
  <c r="AA63" i="1"/>
  <c r="W63" i="1"/>
  <c r="AA62" i="1"/>
  <c r="Y63" i="1"/>
  <c r="X63" i="1"/>
  <c r="AB62" i="1"/>
  <c r="AC65" i="1"/>
  <c r="W65" i="1"/>
  <c r="V64" i="1"/>
  <c r="V65" i="1"/>
  <c r="Z62" i="1"/>
  <c r="Y62" i="1"/>
  <c r="X62" i="1"/>
  <c r="AB64" i="1"/>
  <c r="AA64" i="1"/>
  <c r="Z64" i="1"/>
  <c r="Y64" i="1"/>
  <c r="X64" i="1"/>
  <c r="W64" i="1"/>
  <c r="AP65" i="1"/>
  <c r="AN65" i="1"/>
  <c r="V63" i="1"/>
  <c r="AA65" i="1"/>
  <c r="Y65" i="1"/>
  <c r="X65" i="1"/>
  <c r="AC64" i="1"/>
  <c r="V62" i="1"/>
  <c r="W62" i="1"/>
  <c r="B15" i="1"/>
  <c r="B48" i="1" s="1"/>
  <c r="AX36" i="1"/>
  <c r="BJ3" i="1"/>
  <c r="CE36" i="1" s="1"/>
  <c r="BM3" i="1"/>
  <c r="CH36" i="1" s="1"/>
  <c r="AC42" i="1" s="1"/>
  <c r="BL3" i="1"/>
  <c r="CG36" i="1" s="1"/>
  <c r="BK3" i="1"/>
  <c r="CF36" i="1" s="1"/>
  <c r="Y42" i="1" s="1"/>
  <c r="BI3" i="1"/>
  <c r="CD36" i="1" s="1"/>
  <c r="W42" i="1" s="1"/>
  <c r="BH3" i="1"/>
  <c r="CC36" i="1" s="1"/>
  <c r="AN3" i="1"/>
  <c r="AA5" i="1" s="1"/>
  <c r="AA38" i="1" s="1"/>
  <c r="Q53" i="1"/>
  <c r="P52" i="1"/>
  <c r="S54" i="1"/>
  <c r="O53" i="1"/>
  <c r="R54" i="1"/>
  <c r="N53" i="1"/>
  <c r="O55" i="1"/>
  <c r="O54" i="1"/>
  <c r="S55" i="1"/>
  <c r="Q54" i="1"/>
  <c r="M53" i="1"/>
  <c r="M52" i="1"/>
  <c r="Q55" i="1"/>
  <c r="P54" i="1"/>
  <c r="L53" i="1"/>
  <c r="L52" i="1"/>
  <c r="M55" i="1"/>
  <c r="AP61" i="1"/>
  <c r="L55" i="1"/>
  <c r="AN61" i="1"/>
  <c r="S52" i="1"/>
  <c r="R52" i="1"/>
  <c r="N55" i="1"/>
  <c r="M54" i="1"/>
  <c r="N54" i="1"/>
  <c r="L54" i="1"/>
  <c r="BV34" i="1"/>
  <c r="BY34" i="1"/>
  <c r="BX34" i="1"/>
  <c r="BW34" i="1"/>
  <c r="BL34" i="1"/>
  <c r="BK34" i="1"/>
  <c r="BS34" i="1"/>
  <c r="BR34" i="1"/>
  <c r="BQ34" i="1"/>
  <c r="BM34" i="1"/>
  <c r="BP34" i="1"/>
  <c r="BJ34" i="1"/>
  <c r="AK59" i="1" l="1"/>
  <c r="AR59" i="1"/>
  <c r="AS59" i="1"/>
  <c r="AM59" i="1"/>
  <c r="AS60" i="1"/>
  <c r="AR60" i="1"/>
  <c r="AM60" i="1"/>
  <c r="AK61" i="1"/>
  <c r="AS61" i="1"/>
  <c r="AM61" i="1"/>
  <c r="AR61" i="1"/>
  <c r="AK63" i="1"/>
  <c r="AM63" i="1"/>
  <c r="AS63" i="1"/>
  <c r="AR63" i="1"/>
  <c r="AK58" i="1"/>
  <c r="AM62" i="1"/>
  <c r="AS62" i="1"/>
  <c r="AR62" i="1"/>
  <c r="AM57" i="1"/>
  <c r="AS57" i="1"/>
  <c r="AR57" i="1"/>
  <c r="AK65" i="1"/>
  <c r="AS64" i="1"/>
  <c r="AR64" i="1"/>
  <c r="AM64" i="1"/>
  <c r="AR65" i="1"/>
  <c r="AS65" i="1"/>
  <c r="AM65" i="1"/>
  <c r="AK62" i="1"/>
  <c r="AM58" i="1"/>
  <c r="AR58" i="1"/>
  <c r="AS58" i="1"/>
  <c r="AK64" i="1"/>
  <c r="AN11" i="1"/>
  <c r="G5" i="1"/>
  <c r="G38" i="1" s="1"/>
  <c r="AK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<sst xmlns="http://schemas.openxmlformats.org/spreadsheetml/2006/main" count="122" uniqueCount="81">
  <si>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13" eb="15">
      <t>クライド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</si>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</sst>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35BC27D-20BE-48FE-9FB9-DFA242A1B56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345D341-9325-4198-882A-37E3C91E872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C80A882-C8CF-4EE0-83B0-FD31AF2736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FC0254D-D95C-461E-A6C1-F125BA5C17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CEEFC97-2F34-432A-8619-258A307C43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CE19ABF6-3F94-4369-BE9E-3B2625F90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9AA2C9E-557E-44E5-9A48-7C9CB06AEF7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A62B60C-5271-49BB-9CE8-1DD709FA8B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F137D76-960A-4A0C-8888-DF3E98D113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2B7E952-CB33-425F-8A4F-637C520855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D8988BFF-69E8-4744-9651-0E2B2F70E1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E3954F0-DBC1-4AF8-9058-0057655B29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1ECB1D3-EA19-4AC2-AF0E-BFBA5ED0DC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9BFD4C0-D506-4E32-BC1E-A4E8C28069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0FE1078-A2BE-4B2B-8B55-6857D13083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65C7AE5-877D-4624-A950-6D1D96CC51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8A5C0AC-8C2B-4882-A119-BAC146EE72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0F2CE5D-5250-4BFF-9721-88CFBD0103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2FA237F-9955-4724-9669-5E4DEC405F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CC5286D-3C94-4ED1-B4D7-CCC9BCE33A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A20394A-84BE-4BF7-BEED-4BB006D116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C4819A0-5DB7-42B1-9FCE-C25426C4EA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3A0352D-C1CE-4BA7-B64B-017293F5C9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38B4D27-45CC-48D1-8047-F2F8430ACF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A2C40E0-5428-4DC3-BD7A-7A812901330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line_C/&#24335;&#12539;&#23567;&#25968;&#31532;&#20108;&#20301;&#215;&#25972;&#25968;%20&#20301;&#21462;&#12426;&#32218;.xlsx" TargetMode="External"/><Relationship Id="rId1" Type="http://schemas.openxmlformats.org/officeDocument/2006/relationships/externalLinkPath" Target="&#24335;&#12539;&#23567;&#25968;&#31532;&#20108;&#20301;&#215;&#25972;&#25968;%20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58040-66D6-44ED-BCB1-4497E4ABA74D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0.28999999999999998</v>
      </c>
      <c r="AK1" s="6" t="str">
        <f t="shared" ref="AK1:AM9" si="1">AU1</f>
        <v>×</v>
      </c>
      <c r="AL1" s="6">
        <f t="shared" ca="1" si="1"/>
        <v>9</v>
      </c>
      <c r="AM1" s="6" t="str">
        <f t="shared" si="1"/>
        <v>＝</v>
      </c>
      <c r="AN1" s="7">
        <f ca="1">AX1*AP1</f>
        <v>2.61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29</v>
      </c>
      <c r="AU1" s="6" t="s">
        <v>2</v>
      </c>
      <c r="AV1" s="6">
        <f t="shared" ref="AV1:AV9" ca="1" si="4">BD1*100+BE1*10+BF1</f>
        <v>9</v>
      </c>
      <c r="AW1" s="6" t="s">
        <v>3</v>
      </c>
      <c r="AX1" s="6">
        <f ca="1">AT1*AV1</f>
        <v>261</v>
      </c>
      <c r="AY1" s="5"/>
      <c r="AZ1" s="6">
        <f ca="1">BO1</f>
        <v>0</v>
      </c>
      <c r="BA1" s="11">
        <f t="shared" ref="BA1:BA9" ca="1" si="5">BP1</f>
        <v>2</v>
      </c>
      <c r="BB1" s="12">
        <f ca="1">IF(AND(BO1=0,BP1=0,BQ1=0),RANDBETWEEN(2,9),BQ1)</f>
        <v>9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2</v>
      </c>
      <c r="BL1" s="6">
        <f ca="1">MOD(ROUNDDOWN($AX1/10,0),10)</f>
        <v>6</v>
      </c>
      <c r="BM1" s="6">
        <f ca="1">MOD(ROUNDDOWN($AX1/1,0),10)</f>
        <v>1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2</v>
      </c>
      <c r="BQ1" s="6">
        <f t="shared" ref="BQ1:BQ9" ca="1" si="9">VLOOKUP($DG1,$DI$1:$DK$100,2,FALSE)</f>
        <v>9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9</v>
      </c>
      <c r="CQ1" s="13" t="s">
        <v>4</v>
      </c>
      <c r="CR1" s="14">
        <f ca="1">RAND()</f>
        <v>0.36569787566541689</v>
      </c>
      <c r="CS1" s="15">
        <f t="shared" ref="CS1:CS10" ca="1" si="13">RANK(CR1,$CR$1:$CR$106,)</f>
        <v>7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0.84269422061469779</v>
      </c>
      <c r="CZ1" s="15">
        <f t="shared" ref="CZ1:CZ18" ca="1" si="14">RANK(CY1,$CY$1:$CY$100,)</f>
        <v>2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5.766204821013643E-3</v>
      </c>
      <c r="DG1" s="15">
        <f t="shared" ref="DG1:DG64" ca="1" si="15">RANK(DF1,$DF$1:$DF$100,)</f>
        <v>90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0.19</v>
      </c>
      <c r="AK2" s="6" t="str">
        <f t="shared" si="1"/>
        <v>×</v>
      </c>
      <c r="AL2" s="6">
        <f t="shared" ca="1" si="1"/>
        <v>3</v>
      </c>
      <c r="AM2" s="6" t="str">
        <f t="shared" si="1"/>
        <v>＝</v>
      </c>
      <c r="AN2" s="7">
        <f t="shared" ref="AN2:AN9" ca="1" si="17">AX2*AP2</f>
        <v>0.57000000000000006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19</v>
      </c>
      <c r="AU2" s="6" t="s">
        <v>2</v>
      </c>
      <c r="AV2" s="6">
        <f t="shared" ca="1" si="4"/>
        <v>3</v>
      </c>
      <c r="AW2" s="6" t="s">
        <v>3</v>
      </c>
      <c r="AX2" s="6">
        <f t="shared" ref="AX2:AX9" ca="1" si="19">AT2*AV2</f>
        <v>57</v>
      </c>
      <c r="AY2" s="5"/>
      <c r="AZ2" s="6">
        <f t="shared" ref="AZ2:AZ9" ca="1" si="20">BO2</f>
        <v>0</v>
      </c>
      <c r="BA2" s="11">
        <f t="shared" ca="1" si="5"/>
        <v>1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3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0</v>
      </c>
      <c r="BL2" s="6">
        <f t="shared" ref="BL2:BL9" ca="1" si="27">MOD(ROUNDDOWN($AX2/10,0),10)</f>
        <v>5</v>
      </c>
      <c r="BM2" s="6">
        <f t="shared" ref="BM2:BM9" ca="1" si="28">MOD(ROUNDDOWN($AX2/1,0),10)</f>
        <v>7</v>
      </c>
      <c r="BO2" s="6">
        <f t="shared" ca="1" si="7"/>
        <v>0</v>
      </c>
      <c r="BP2" s="6">
        <f t="shared" ca="1" si="8"/>
        <v>1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3</v>
      </c>
      <c r="CR2" s="14">
        <f t="shared" ref="CR2:CR10" ca="1" si="29">RAND()</f>
        <v>0.76308446468397084</v>
      </c>
      <c r="CS2" s="15">
        <f t="shared" ca="1" si="13"/>
        <v>4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0.95268144893286133</v>
      </c>
      <c r="CZ2" s="15">
        <f t="shared" ca="1" si="14"/>
        <v>1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9.5360166484562026E-2</v>
      </c>
      <c r="DG2" s="15">
        <f t="shared" ca="1" si="15"/>
        <v>84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0.82000000000000006</v>
      </c>
      <c r="AK3" s="6" t="str">
        <f t="shared" si="1"/>
        <v>×</v>
      </c>
      <c r="AL3" s="6">
        <f t="shared" ca="1" si="1"/>
        <v>7</v>
      </c>
      <c r="AM3" s="6" t="str">
        <f t="shared" si="1"/>
        <v>＝</v>
      </c>
      <c r="AN3" s="7">
        <f t="shared" ca="1" si="17"/>
        <v>5.74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82</v>
      </c>
      <c r="AU3" s="6" t="s">
        <v>2</v>
      </c>
      <c r="AV3" s="6">
        <f t="shared" ca="1" si="4"/>
        <v>7</v>
      </c>
      <c r="AW3" s="6" t="s">
        <v>3</v>
      </c>
      <c r="AX3" s="6">
        <f t="shared" ca="1" si="19"/>
        <v>574</v>
      </c>
      <c r="AY3" s="5"/>
      <c r="AZ3" s="6">
        <f t="shared" ca="1" si="20"/>
        <v>0</v>
      </c>
      <c r="BA3" s="11">
        <f t="shared" ca="1" si="5"/>
        <v>8</v>
      </c>
      <c r="BB3" s="12">
        <f t="shared" ca="1" si="21"/>
        <v>2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7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5</v>
      </c>
      <c r="BL3" s="6">
        <f t="shared" ca="1" si="27"/>
        <v>7</v>
      </c>
      <c r="BM3" s="6">
        <f t="shared" ca="1" si="28"/>
        <v>4</v>
      </c>
      <c r="BO3" s="6">
        <f t="shared" ca="1" si="7"/>
        <v>0</v>
      </c>
      <c r="BP3" s="6">
        <f t="shared" ca="1" si="8"/>
        <v>8</v>
      </c>
      <c r="BQ3" s="6">
        <f t="shared" ca="1" si="9"/>
        <v>2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7</v>
      </c>
      <c r="CR3" s="14">
        <f t="shared" ca="1" si="29"/>
        <v>0.34914537303936033</v>
      </c>
      <c r="CS3" s="15">
        <f t="shared" ca="1" si="13"/>
        <v>8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0.21997144697493987</v>
      </c>
      <c r="CZ3" s="15">
        <f t="shared" ca="1" si="14"/>
        <v>17</v>
      </c>
      <c r="DA3" s="5"/>
      <c r="DB3" s="5">
        <v>3</v>
      </c>
      <c r="DC3" s="16">
        <v>3</v>
      </c>
      <c r="DD3" s="16">
        <v>0</v>
      </c>
      <c r="DF3" s="14">
        <f t="shared" ca="1" si="31"/>
        <v>0.82762212654256284</v>
      </c>
      <c r="DG3" s="15">
        <f t="shared" ca="1" si="15"/>
        <v>18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0.65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7"/>
        <v>3.9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65</v>
      </c>
      <c r="AU4" s="6" t="s">
        <v>2</v>
      </c>
      <c r="AV4" s="6">
        <f t="shared" ca="1" si="4"/>
        <v>6</v>
      </c>
      <c r="AW4" s="6" t="s">
        <v>3</v>
      </c>
      <c r="AX4" s="6">
        <f t="shared" ca="1" si="19"/>
        <v>390</v>
      </c>
      <c r="AY4" s="5"/>
      <c r="AZ4" s="6">
        <f t="shared" ca="1" si="20"/>
        <v>0</v>
      </c>
      <c r="BA4" s="11">
        <f t="shared" ca="1" si="5"/>
        <v>6</v>
      </c>
      <c r="BB4" s="12">
        <f t="shared" ca="1" si="21"/>
        <v>5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9</v>
      </c>
      <c r="BM4" s="6">
        <f t="shared" ca="1" si="28"/>
        <v>0</v>
      </c>
      <c r="BO4" s="6">
        <f t="shared" ca="1" si="7"/>
        <v>0</v>
      </c>
      <c r="BP4" s="6">
        <f t="shared" ca="1" si="8"/>
        <v>6</v>
      </c>
      <c r="BQ4" s="6">
        <f t="shared" ca="1" si="9"/>
        <v>5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6</v>
      </c>
      <c r="CR4" s="14">
        <f t="shared" ca="1" si="29"/>
        <v>0.94287102998210714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0.24057679192931158</v>
      </c>
      <c r="CZ4" s="15">
        <f t="shared" ca="1" si="14"/>
        <v>15</v>
      </c>
      <c r="DA4" s="5"/>
      <c r="DB4" s="5">
        <v>4</v>
      </c>
      <c r="DC4" s="16">
        <v>4</v>
      </c>
      <c r="DD4" s="16">
        <v>0</v>
      </c>
      <c r="DF4" s="14">
        <f t="shared" ca="1" si="31"/>
        <v>0.49584440874269764</v>
      </c>
      <c r="DG4" s="15">
        <f t="shared" ca="1" si="15"/>
        <v>47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0.29×9＝</v>
      </c>
      <c r="C5" s="32"/>
      <c r="D5" s="32"/>
      <c r="E5" s="32"/>
      <c r="F5" s="32"/>
      <c r="G5" s="33">
        <f ca="1">AN1</f>
        <v>2.61</v>
      </c>
      <c r="H5" s="33"/>
      <c r="I5" s="34"/>
      <c r="J5" s="35"/>
      <c r="K5" s="30"/>
      <c r="L5" s="31" t="str">
        <f ca="1">AJ2&amp;AK2&amp;AL2&amp;AM2</f>
        <v>0.19×3＝</v>
      </c>
      <c r="M5" s="32"/>
      <c r="N5" s="32"/>
      <c r="O5" s="32"/>
      <c r="P5" s="32"/>
      <c r="Q5" s="33">
        <f ca="1">AN2</f>
        <v>0.57000000000000006</v>
      </c>
      <c r="R5" s="33"/>
      <c r="S5" s="34"/>
      <c r="T5" s="35"/>
      <c r="U5" s="30"/>
      <c r="V5" s="31" t="str">
        <f ca="1">AJ3&amp;AK3&amp;AL3&amp;AM3</f>
        <v>0.82×7＝</v>
      </c>
      <c r="W5" s="32"/>
      <c r="X5" s="32"/>
      <c r="Y5" s="32"/>
      <c r="Z5" s="32"/>
      <c r="AA5" s="33">
        <f ca="1">AN3</f>
        <v>5.74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0.22</v>
      </c>
      <c r="AK5" s="6" t="str">
        <f t="shared" si="1"/>
        <v>×</v>
      </c>
      <c r="AL5" s="6">
        <f t="shared" ca="1" si="1"/>
        <v>5</v>
      </c>
      <c r="AM5" s="6" t="str">
        <f t="shared" si="1"/>
        <v>＝</v>
      </c>
      <c r="AN5" s="7">
        <f t="shared" ca="1" si="17"/>
        <v>1.1000000000000001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22</v>
      </c>
      <c r="AU5" s="6" t="s">
        <v>2</v>
      </c>
      <c r="AV5" s="6">
        <f t="shared" ca="1" si="4"/>
        <v>5</v>
      </c>
      <c r="AW5" s="6" t="s">
        <v>3</v>
      </c>
      <c r="AX5" s="6">
        <f t="shared" ca="1" si="19"/>
        <v>110</v>
      </c>
      <c r="AY5" s="5"/>
      <c r="AZ5" s="6">
        <f t="shared" ca="1" si="20"/>
        <v>0</v>
      </c>
      <c r="BA5" s="11">
        <f t="shared" ca="1" si="5"/>
        <v>2</v>
      </c>
      <c r="BB5" s="12">
        <f t="shared" ca="1" si="21"/>
        <v>2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5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1</v>
      </c>
      <c r="BL5" s="6">
        <f t="shared" ca="1" si="27"/>
        <v>1</v>
      </c>
      <c r="BM5" s="6">
        <f t="shared" ca="1" si="28"/>
        <v>0</v>
      </c>
      <c r="BO5" s="6">
        <f t="shared" ca="1" si="7"/>
        <v>0</v>
      </c>
      <c r="BP5" s="6">
        <f t="shared" ca="1" si="8"/>
        <v>2</v>
      </c>
      <c r="BQ5" s="6">
        <f t="shared" ca="1" si="9"/>
        <v>2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5</v>
      </c>
      <c r="CR5" s="14">
        <f t="shared" ca="1" si="29"/>
        <v>0.19930012480066717</v>
      </c>
      <c r="CS5" s="15">
        <f t="shared" ca="1" si="13"/>
        <v>9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0.46413328085542527</v>
      </c>
      <c r="CZ5" s="15">
        <f t="shared" ca="1" si="14"/>
        <v>11</v>
      </c>
      <c r="DA5" s="5"/>
      <c r="DB5" s="5">
        <v>5</v>
      </c>
      <c r="DC5" s="16">
        <v>5</v>
      </c>
      <c r="DD5" s="16">
        <v>0</v>
      </c>
      <c r="DF5" s="14">
        <f t="shared" ca="1" si="31"/>
        <v>0.87982540497004014</v>
      </c>
      <c r="DG5" s="15">
        <f t="shared" ca="1" si="15"/>
        <v>16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0.91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7"/>
        <v>4.55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91</v>
      </c>
      <c r="AU6" s="6" t="s">
        <v>2</v>
      </c>
      <c r="AV6" s="6">
        <f t="shared" ca="1" si="4"/>
        <v>5</v>
      </c>
      <c r="AW6" s="6" t="s">
        <v>3</v>
      </c>
      <c r="AX6" s="6">
        <f t="shared" ca="1" si="19"/>
        <v>455</v>
      </c>
      <c r="AY6" s="5"/>
      <c r="AZ6" s="6">
        <f t="shared" ca="1" si="20"/>
        <v>0</v>
      </c>
      <c r="BA6" s="11">
        <f t="shared" ca="1" si="5"/>
        <v>9</v>
      </c>
      <c r="BB6" s="12">
        <f t="shared" ca="1" si="21"/>
        <v>1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5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4</v>
      </c>
      <c r="BL6" s="6">
        <f t="shared" ca="1" si="27"/>
        <v>5</v>
      </c>
      <c r="BM6" s="6">
        <f t="shared" ca="1" si="28"/>
        <v>5</v>
      </c>
      <c r="BO6" s="6">
        <f t="shared" ca="1" si="7"/>
        <v>0</v>
      </c>
      <c r="BP6" s="6">
        <f t="shared" ca="1" si="8"/>
        <v>9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5</v>
      </c>
      <c r="CR6" s="14">
        <f t="shared" ca="1" si="29"/>
        <v>0.88621299738483095</v>
      </c>
      <c r="CS6" s="15">
        <f t="shared" ca="1" si="13"/>
        <v>2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0.14320254499586216</v>
      </c>
      <c r="CZ6" s="15">
        <f t="shared" ca="1" si="14"/>
        <v>18</v>
      </c>
      <c r="DA6" s="5"/>
      <c r="DB6" s="5">
        <v>6</v>
      </c>
      <c r="DC6" s="16">
        <v>6</v>
      </c>
      <c r="DD6" s="16">
        <v>0</v>
      </c>
      <c r="DF6" s="14">
        <f t="shared" ca="1" si="31"/>
        <v>0.95030350998227409</v>
      </c>
      <c r="DG6" s="15">
        <f t="shared" ca="1" si="15"/>
        <v>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2</v>
      </c>
      <c r="H7" s="43">
        <f ca="1">IF(AQ1=1,".",)</f>
        <v>0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1</v>
      </c>
      <c r="R7" s="43">
        <f ca="1">IF(AQ2=1,".",)</f>
        <v>0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8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0.48</v>
      </c>
      <c r="AK7" s="6" t="str">
        <f t="shared" si="1"/>
        <v>×</v>
      </c>
      <c r="AL7" s="6">
        <f t="shared" ca="1" si="1"/>
        <v>4</v>
      </c>
      <c r="AM7" s="6" t="str">
        <f t="shared" si="1"/>
        <v>＝</v>
      </c>
      <c r="AN7" s="7">
        <f t="shared" ca="1" si="17"/>
        <v>1.92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48</v>
      </c>
      <c r="AU7" s="6" t="s">
        <v>2</v>
      </c>
      <c r="AV7" s="6">
        <f t="shared" ca="1" si="4"/>
        <v>4</v>
      </c>
      <c r="AW7" s="6" t="s">
        <v>3</v>
      </c>
      <c r="AX7" s="6">
        <f t="shared" ca="1" si="19"/>
        <v>192</v>
      </c>
      <c r="AY7" s="5"/>
      <c r="AZ7" s="6">
        <f t="shared" ca="1" si="20"/>
        <v>0</v>
      </c>
      <c r="BA7" s="11">
        <f t="shared" ca="1" si="5"/>
        <v>4</v>
      </c>
      <c r="BB7" s="12">
        <f t="shared" ca="1" si="21"/>
        <v>8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4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1</v>
      </c>
      <c r="BL7" s="6">
        <f t="shared" ca="1" si="27"/>
        <v>9</v>
      </c>
      <c r="BM7" s="6">
        <f t="shared" ca="1" si="28"/>
        <v>2</v>
      </c>
      <c r="BO7" s="6">
        <f t="shared" ca="1" si="7"/>
        <v>0</v>
      </c>
      <c r="BP7" s="6">
        <f t="shared" ca="1" si="8"/>
        <v>4</v>
      </c>
      <c r="BQ7" s="6">
        <f t="shared" ca="1" si="9"/>
        <v>8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4</v>
      </c>
      <c r="CR7" s="14">
        <f t="shared" ca="1" si="29"/>
        <v>7.8015719180113963E-2</v>
      </c>
      <c r="CS7" s="15">
        <f t="shared" ca="1" si="13"/>
        <v>10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0.33562927680816745</v>
      </c>
      <c r="CZ7" s="15">
        <f t="shared" ca="1" si="14"/>
        <v>13</v>
      </c>
      <c r="DA7" s="5"/>
      <c r="DB7" s="5">
        <v>7</v>
      </c>
      <c r="DC7" s="16">
        <v>7</v>
      </c>
      <c r="DD7" s="16">
        <v>0</v>
      </c>
      <c r="DF7" s="14">
        <f t="shared" ca="1" si="31"/>
        <v>0.218005686787905</v>
      </c>
      <c r="DG7" s="15">
        <f t="shared" ca="1" si="15"/>
        <v>75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0.79</v>
      </c>
      <c r="AK8" s="6" t="str">
        <f t="shared" si="1"/>
        <v>×</v>
      </c>
      <c r="AL8" s="6">
        <f t="shared" ca="1" si="1"/>
        <v>2</v>
      </c>
      <c r="AM8" s="6" t="str">
        <f t="shared" si="1"/>
        <v>＝</v>
      </c>
      <c r="AN8" s="7">
        <f t="shared" ca="1" si="17"/>
        <v>1.58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79</v>
      </c>
      <c r="AU8" s="6" t="s">
        <v>2</v>
      </c>
      <c r="AV8" s="6">
        <f t="shared" ca="1" si="4"/>
        <v>2</v>
      </c>
      <c r="AW8" s="6" t="s">
        <v>3</v>
      </c>
      <c r="AX8" s="6">
        <f t="shared" ca="1" si="19"/>
        <v>158</v>
      </c>
      <c r="AY8" s="5"/>
      <c r="AZ8" s="6">
        <f t="shared" ca="1" si="20"/>
        <v>0</v>
      </c>
      <c r="BA8" s="11">
        <f t="shared" ca="1" si="5"/>
        <v>7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2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1</v>
      </c>
      <c r="BL8" s="6">
        <f t="shared" ca="1" si="27"/>
        <v>5</v>
      </c>
      <c r="BM8" s="6">
        <f t="shared" ca="1" si="28"/>
        <v>8</v>
      </c>
      <c r="BO8" s="6">
        <f t="shared" ca="1" si="7"/>
        <v>0</v>
      </c>
      <c r="BP8" s="6">
        <f t="shared" ca="1" si="8"/>
        <v>7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2</v>
      </c>
      <c r="CR8" s="14">
        <f t="shared" ca="1" si="29"/>
        <v>0.84252619896254899</v>
      </c>
      <c r="CS8" s="15">
        <f t="shared" ca="1" si="13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0.58275752789970525</v>
      </c>
      <c r="CZ8" s="15">
        <f t="shared" ca="1" si="14"/>
        <v>7</v>
      </c>
      <c r="DA8" s="5"/>
      <c r="DB8" s="5">
        <v>8</v>
      </c>
      <c r="DC8" s="16">
        <v>8</v>
      </c>
      <c r="DD8" s="16">
        <v>0</v>
      </c>
      <c r="DF8" s="14">
        <f t="shared" ca="1" si="31"/>
        <v>9.7446952384725005E-2</v>
      </c>
      <c r="DG8" s="15">
        <f t="shared" ca="1" si="15"/>
        <v>83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0.64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7"/>
        <v>3.2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64</v>
      </c>
      <c r="AU9" s="6" t="s">
        <v>2</v>
      </c>
      <c r="AV9" s="6">
        <f t="shared" ca="1" si="4"/>
        <v>5</v>
      </c>
      <c r="AW9" s="6" t="s">
        <v>3</v>
      </c>
      <c r="AX9" s="6">
        <f t="shared" ca="1" si="19"/>
        <v>320</v>
      </c>
      <c r="AY9" s="5"/>
      <c r="AZ9" s="6">
        <f t="shared" ca="1" si="20"/>
        <v>0</v>
      </c>
      <c r="BA9" s="11">
        <f t="shared" ca="1" si="5"/>
        <v>6</v>
      </c>
      <c r="BB9" s="12">
        <f t="shared" ca="1" si="21"/>
        <v>4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5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3</v>
      </c>
      <c r="BL9" s="6">
        <f t="shared" ca="1" si="27"/>
        <v>2</v>
      </c>
      <c r="BM9" s="6">
        <f t="shared" ca="1" si="28"/>
        <v>0</v>
      </c>
      <c r="BO9" s="6">
        <f t="shared" ca="1" si="7"/>
        <v>0</v>
      </c>
      <c r="BP9" s="6">
        <f t="shared" ca="1" si="8"/>
        <v>6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5</v>
      </c>
      <c r="CR9" s="14">
        <f t="shared" ca="1" si="29"/>
        <v>0.75676448436594534</v>
      </c>
      <c r="CS9" s="15">
        <f t="shared" ca="1" si="13"/>
        <v>5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0.66842037646051711</v>
      </c>
      <c r="CZ9" s="15">
        <f t="shared" ca="1" si="14"/>
        <v>6</v>
      </c>
      <c r="DA9" s="5"/>
      <c r="DB9" s="5">
        <v>9</v>
      </c>
      <c r="DC9" s="16">
        <v>9</v>
      </c>
      <c r="DD9" s="16">
        <v>0</v>
      </c>
      <c r="DF9" s="14">
        <f t="shared" ca="1" si="31"/>
        <v>0.61455993946339815</v>
      </c>
      <c r="DG9" s="15">
        <f t="shared" ca="1" si="15"/>
        <v>36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0.74288042386636155</v>
      </c>
      <c r="CS10" s="15">
        <f t="shared" ca="1" si="13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0.22858490401765175</v>
      </c>
      <c r="CZ10" s="15">
        <f t="shared" ca="1" si="14"/>
        <v>16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0.88037254954449484</v>
      </c>
      <c r="DG10" s="15">
        <f t="shared" ca="1" si="15"/>
        <v>15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1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0.49649270120129474</v>
      </c>
      <c r="CZ11" s="15">
        <f t="shared" ca="1" si="14"/>
        <v>9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0.48274385171470358</v>
      </c>
      <c r="DG11" s="15">
        <f t="shared" ca="1" si="15"/>
        <v>48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0.5476218749927978</v>
      </c>
      <c r="CZ12" s="15">
        <f t="shared" ca="1" si="14"/>
        <v>8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4.7111608451893994E-2</v>
      </c>
      <c r="DG12" s="15">
        <f t="shared" ca="1" si="15"/>
        <v>89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0.82847990612031264</v>
      </c>
      <c r="CZ13" s="15">
        <f t="shared" ca="1" si="14"/>
        <v>3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0.37772129254856623</v>
      </c>
      <c r="DG13" s="15">
        <f t="shared" ca="1" si="15"/>
        <v>56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0.33708829904970028</v>
      </c>
      <c r="CZ14" s="15">
        <f t="shared" ca="1" si="14"/>
        <v>12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0.23123496089694018</v>
      </c>
      <c r="DG14" s="15">
        <f t="shared" ca="1" si="15"/>
        <v>73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0.65×6＝</v>
      </c>
      <c r="C15" s="32"/>
      <c r="D15" s="32"/>
      <c r="E15" s="32"/>
      <c r="F15" s="32"/>
      <c r="G15" s="33">
        <f ca="1">AN4</f>
        <v>3.9</v>
      </c>
      <c r="H15" s="33"/>
      <c r="I15" s="34"/>
      <c r="J15" s="35"/>
      <c r="K15" s="30"/>
      <c r="L15" s="31" t="str">
        <f ca="1">AJ5&amp;AK5&amp;AL5&amp;AM5</f>
        <v>0.22×5＝</v>
      </c>
      <c r="M15" s="32"/>
      <c r="N15" s="32"/>
      <c r="O15" s="32"/>
      <c r="P15" s="32"/>
      <c r="Q15" s="33">
        <f ca="1">AN5</f>
        <v>1.1000000000000001</v>
      </c>
      <c r="R15" s="33"/>
      <c r="S15" s="34"/>
      <c r="T15" s="35"/>
      <c r="U15" s="30"/>
      <c r="V15" s="31" t="str">
        <f ca="1">AJ6&amp;AK6&amp;AL6&amp;AM6</f>
        <v>0.91×5＝</v>
      </c>
      <c r="W15" s="32"/>
      <c r="X15" s="32"/>
      <c r="Y15" s="32"/>
      <c r="Z15" s="32"/>
      <c r="AA15" s="33">
        <f ca="1">AN6</f>
        <v>4.55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0.76034697021108266</v>
      </c>
      <c r="CZ15" s="15">
        <f t="shared" ca="1" si="14"/>
        <v>4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0.46710735683110627</v>
      </c>
      <c r="DG15" s="15">
        <f t="shared" ca="1" si="15"/>
        <v>49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0.68399869868903995</v>
      </c>
      <c r="CZ16" s="15">
        <f t="shared" ca="1" si="14"/>
        <v>5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0.62932162444815698</v>
      </c>
      <c r="DG16" s="15">
        <f t="shared" ca="1" si="15"/>
        <v>33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6</v>
      </c>
      <c r="H17" s="43">
        <f ca="1">IF(AQ4=1,".",)</f>
        <v>0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2</v>
      </c>
      <c r="R17" s="43">
        <f ca="1">IF(AQ5=1,".",)</f>
        <v>0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9</v>
      </c>
      <c r="AB17" s="43">
        <f ca="1">IF(AQ6=1,".",)</f>
        <v>0</v>
      </c>
      <c r="AC17" s="45">
        <f ca="1">$BB6</f>
        <v>1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0.26159135986033821</v>
      </c>
      <c r="CZ17" s="15">
        <f t="shared" ca="1" si="14"/>
        <v>14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0.21857564281977704</v>
      </c>
      <c r="DG17" s="15">
        <f t="shared" ca="1" si="15"/>
        <v>74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0.47665382884087659</v>
      </c>
      <c r="CZ18" s="15">
        <f t="shared" ca="1" si="14"/>
        <v>10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0.57010654504091152</v>
      </c>
      <c r="DG18" s="15">
        <f t="shared" ca="1" si="15"/>
        <v>41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0.935367013489529</v>
      </c>
      <c r="DG19" s="15">
        <f t="shared" ca="1" si="15"/>
        <v>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0.28679356905545406</v>
      </c>
      <c r="DG20" s="15">
        <f t="shared" ca="1" si="15"/>
        <v>64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0.76508140740562525</v>
      </c>
      <c r="DG21" s="15">
        <f t="shared" ca="1" si="15"/>
        <v>25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0.44936833381232189</v>
      </c>
      <c r="DG22" s="15">
        <f t="shared" ca="1" si="15"/>
        <v>52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0.30071971557919996</v>
      </c>
      <c r="DG23" s="15">
        <f t="shared" ca="1" si="15"/>
        <v>62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0.72726547461857727</v>
      </c>
      <c r="DG24" s="15">
        <f t="shared" ca="1" si="15"/>
        <v>26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0.48×4＝</v>
      </c>
      <c r="C25" s="32"/>
      <c r="D25" s="32"/>
      <c r="E25" s="32"/>
      <c r="F25" s="32"/>
      <c r="G25" s="33">
        <f ca="1">AN7</f>
        <v>1.92</v>
      </c>
      <c r="H25" s="33"/>
      <c r="I25" s="34"/>
      <c r="J25" s="35"/>
      <c r="K25" s="30"/>
      <c r="L25" s="31" t="str">
        <f ca="1">AJ8&amp;AK8&amp;AL8&amp;AM8</f>
        <v>0.79×2＝</v>
      </c>
      <c r="M25" s="32"/>
      <c r="N25" s="32"/>
      <c r="O25" s="32"/>
      <c r="P25" s="32"/>
      <c r="Q25" s="33">
        <f ca="1">AN8</f>
        <v>1.58</v>
      </c>
      <c r="R25" s="33"/>
      <c r="S25" s="34"/>
      <c r="T25" s="35"/>
      <c r="U25" s="30"/>
      <c r="V25" s="31" t="str">
        <f ca="1">AJ9&amp;AK9&amp;AL9&amp;AM9</f>
        <v>0.64×5＝</v>
      </c>
      <c r="W25" s="32"/>
      <c r="X25" s="32"/>
      <c r="Y25" s="32"/>
      <c r="Z25" s="32"/>
      <c r="AA25" s="33">
        <f ca="1">AN9</f>
        <v>3.2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0.80188854209578952</v>
      </c>
      <c r="DG25" s="15">
        <f t="shared" ca="1" si="15"/>
        <v>24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0.38397673114168362</v>
      </c>
      <c r="DG26" s="15">
        <f t="shared" ca="1" si="15"/>
        <v>54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7</v>
      </c>
      <c r="R27" s="43">
        <f ca="1">IF(AQ8=1,".",)</f>
        <v>0</v>
      </c>
      <c r="S27" s="45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6</v>
      </c>
      <c r="AB27" s="43">
        <f ca="1">IF(AQ9=1,".",)</f>
        <v>0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0.92814687397220852</v>
      </c>
      <c r="DG27" s="15">
        <f t="shared" ca="1" si="15"/>
        <v>9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4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0.61068719882402622</v>
      </c>
      <c r="DG28" s="15">
        <f t="shared" ca="1" si="15"/>
        <v>37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9.406417843398851E-2</v>
      </c>
      <c r="DG29" s="15">
        <f t="shared" ca="1" si="15"/>
        <v>85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0.33020333330158569</v>
      </c>
      <c r="DG30" s="15">
        <f t="shared" ca="1" si="15"/>
        <v>60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0.12013537295846244</v>
      </c>
      <c r="DG31" s="15">
        <f t="shared" ca="1" si="15"/>
        <v>81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0.93289201838074232</v>
      </c>
      <c r="DG32" s="15">
        <f t="shared" ca="1" si="15"/>
        <v>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0.5124349245437706</v>
      </c>
      <c r="DG33" s="15">
        <f t="shared" ca="1" si="15"/>
        <v>46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 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29</v>
      </c>
      <c r="AU34" s="6" t="str">
        <f t="shared" si="33"/>
        <v>×</v>
      </c>
      <c r="AV34" s="6">
        <f t="shared" ca="1" si="33"/>
        <v>9</v>
      </c>
      <c r="AW34" s="6" t="str">
        <f t="shared" si="33"/>
        <v>＝</v>
      </c>
      <c r="AX34" s="68">
        <f ca="1">AX1</f>
        <v>261</v>
      </c>
      <c r="AY34" s="5"/>
      <c r="AZ34" s="6">
        <f t="shared" ref="AZ34:BB42" ca="1" si="34">AZ1</f>
        <v>0</v>
      </c>
      <c r="BA34" s="6">
        <f t="shared" ca="1" si="34"/>
        <v>2</v>
      </c>
      <c r="BB34" s="6">
        <f t="shared" ca="1" si="34"/>
        <v>9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9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2</v>
      </c>
      <c r="BL34" s="71">
        <f ca="1">MOD(ROUNDDOWN(($AT34*$BF34)/10,0),10)</f>
        <v>6</v>
      </c>
      <c r="BM34" s="72">
        <f ca="1">MOD(ROUNDDOWN(($AT34*$BF34)/1,0),10)</f>
        <v>1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2</v>
      </c>
      <c r="CG34" s="6">
        <f t="shared" ca="1" si="40"/>
        <v>6</v>
      </c>
      <c r="CH34" s="6">
        <f t="shared" ca="1" si="40"/>
        <v>1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0.26877598179219597</v>
      </c>
      <c r="DG34" s="15">
        <f t="shared" ca="1" si="15"/>
        <v>65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19</v>
      </c>
      <c r="AU35" s="6" t="str">
        <f t="shared" si="33"/>
        <v>×</v>
      </c>
      <c r="AV35" s="6">
        <f t="shared" ca="1" si="33"/>
        <v>3</v>
      </c>
      <c r="AW35" s="6" t="str">
        <f t="shared" si="33"/>
        <v>＝</v>
      </c>
      <c r="AX35" s="68">
        <f t="shared" ca="1" si="33"/>
        <v>57</v>
      </c>
      <c r="AY35" s="5"/>
      <c r="AZ35" s="6">
        <f t="shared" ca="1" si="34"/>
        <v>0</v>
      </c>
      <c r="BA35" s="6">
        <f t="shared" ca="1" si="34"/>
        <v>1</v>
      </c>
      <c r="BB35" s="6">
        <f t="shared" ca="1" si="34"/>
        <v>9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3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5</v>
      </c>
      <c r="BM35" s="79">
        <f t="shared" ref="BM35:BM42" ca="1" si="44">MOD(ROUNDDOWN(($AT35*$BF35)/1,0),10)</f>
        <v>7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5</v>
      </c>
      <c r="CH35" s="6">
        <f t="shared" ca="1" si="40"/>
        <v>7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0.9551065849396253</v>
      </c>
      <c r="DG35" s="15">
        <f t="shared" ca="1" si="15"/>
        <v>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82</v>
      </c>
      <c r="AU36" s="6" t="str">
        <f t="shared" si="33"/>
        <v>×</v>
      </c>
      <c r="AV36" s="6">
        <f t="shared" ca="1" si="33"/>
        <v>7</v>
      </c>
      <c r="AW36" s="6" t="str">
        <f t="shared" si="33"/>
        <v>＝</v>
      </c>
      <c r="AX36" s="68">
        <f t="shared" ca="1" si="33"/>
        <v>574</v>
      </c>
      <c r="AY36" s="5"/>
      <c r="AZ36" s="6">
        <f t="shared" ca="1" si="34"/>
        <v>0</v>
      </c>
      <c r="BA36" s="6">
        <f t="shared" ca="1" si="34"/>
        <v>8</v>
      </c>
      <c r="BB36" s="6">
        <f t="shared" ca="1" si="34"/>
        <v>2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7</v>
      </c>
      <c r="BH36" s="77"/>
      <c r="BI36" s="78"/>
      <c r="BJ36" s="6">
        <f t="shared" ca="1" si="41"/>
        <v>0</v>
      </c>
      <c r="BK36" s="6">
        <f t="shared" ca="1" si="42"/>
        <v>5</v>
      </c>
      <c r="BL36" s="6">
        <f t="shared" ca="1" si="43"/>
        <v>7</v>
      </c>
      <c r="BM36" s="79">
        <f t="shared" ca="1" si="44"/>
        <v>4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5</v>
      </c>
      <c r="CG36" s="6">
        <f t="shared" ca="1" si="40"/>
        <v>7</v>
      </c>
      <c r="CH36" s="6">
        <f t="shared" ca="1" si="40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0.25746318739739649</v>
      </c>
      <c r="DG36" s="15">
        <f t="shared" ca="1" si="15"/>
        <v>68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65</v>
      </c>
      <c r="AU37" s="6" t="str">
        <f t="shared" si="33"/>
        <v>×</v>
      </c>
      <c r="AV37" s="6">
        <f t="shared" ca="1" si="33"/>
        <v>6</v>
      </c>
      <c r="AW37" s="6" t="str">
        <f t="shared" si="33"/>
        <v>＝</v>
      </c>
      <c r="AX37" s="68">
        <f t="shared" ca="1" si="33"/>
        <v>390</v>
      </c>
      <c r="AY37" s="5"/>
      <c r="AZ37" s="6">
        <f t="shared" ca="1" si="34"/>
        <v>0</v>
      </c>
      <c r="BA37" s="6">
        <f t="shared" ca="1" si="34"/>
        <v>6</v>
      </c>
      <c r="BB37" s="6">
        <f t="shared" ca="1" si="34"/>
        <v>5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6</v>
      </c>
      <c r="BH37" s="77"/>
      <c r="BI37" s="78"/>
      <c r="BJ37" s="6">
        <f t="shared" ca="1" si="41"/>
        <v>0</v>
      </c>
      <c r="BK37" s="6">
        <f t="shared" ca="1" si="42"/>
        <v>3</v>
      </c>
      <c r="BL37" s="6">
        <f t="shared" ca="1" si="43"/>
        <v>9</v>
      </c>
      <c r="BM37" s="79">
        <f t="shared" ca="1" si="44"/>
        <v>0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9</v>
      </c>
      <c r="CH37" s="6">
        <f t="shared" ca="1" si="40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0.57388489580268343</v>
      </c>
      <c r="DG37" s="15">
        <f t="shared" ca="1" si="15"/>
        <v>40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0.29×9＝</v>
      </c>
      <c r="C38" s="32"/>
      <c r="D38" s="32"/>
      <c r="E38" s="32"/>
      <c r="F38" s="32"/>
      <c r="G38" s="83">
        <f ca="1">G5</f>
        <v>2.61</v>
      </c>
      <c r="H38" s="83"/>
      <c r="I38" s="84"/>
      <c r="J38" s="35"/>
      <c r="K38" s="30"/>
      <c r="L38" s="31" t="str">
        <f ca="1">L5</f>
        <v>0.19×3＝</v>
      </c>
      <c r="M38" s="32"/>
      <c r="N38" s="32"/>
      <c r="O38" s="32"/>
      <c r="P38" s="32"/>
      <c r="Q38" s="83">
        <f ca="1">Q5</f>
        <v>0.57000000000000006</v>
      </c>
      <c r="R38" s="83"/>
      <c r="S38" s="84"/>
      <c r="T38" s="35"/>
      <c r="U38" s="30"/>
      <c r="V38" s="31" t="str">
        <f ca="1">V5</f>
        <v>0.82×7＝</v>
      </c>
      <c r="W38" s="32"/>
      <c r="X38" s="32"/>
      <c r="Y38" s="32"/>
      <c r="Z38" s="32"/>
      <c r="AA38" s="83">
        <f ca="1">AA5</f>
        <v>5.74</v>
      </c>
      <c r="AB38" s="83"/>
      <c r="AC38" s="84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22</v>
      </c>
      <c r="AU38" s="6" t="str">
        <f t="shared" si="33"/>
        <v>×</v>
      </c>
      <c r="AV38" s="6">
        <f t="shared" ca="1" si="33"/>
        <v>5</v>
      </c>
      <c r="AW38" s="6" t="str">
        <f t="shared" si="33"/>
        <v>＝</v>
      </c>
      <c r="AX38" s="68">
        <f t="shared" ca="1" si="33"/>
        <v>110</v>
      </c>
      <c r="AY38" s="5"/>
      <c r="AZ38" s="6">
        <f t="shared" ca="1" si="34"/>
        <v>0</v>
      </c>
      <c r="BA38" s="6">
        <f t="shared" ca="1" si="34"/>
        <v>2</v>
      </c>
      <c r="BB38" s="6">
        <f t="shared" ca="1" si="34"/>
        <v>2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5</v>
      </c>
      <c r="BH38" s="77"/>
      <c r="BI38" s="78"/>
      <c r="BJ38" s="6">
        <f t="shared" ca="1" si="41"/>
        <v>0</v>
      </c>
      <c r="BK38" s="6">
        <f t="shared" ca="1" si="42"/>
        <v>1</v>
      </c>
      <c r="BL38" s="6">
        <f t="shared" ca="1" si="43"/>
        <v>1</v>
      </c>
      <c r="BM38" s="79">
        <f t="shared" ca="1" si="44"/>
        <v>0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1</v>
      </c>
      <c r="CG38" s="6">
        <f t="shared" ca="1" si="40"/>
        <v>1</v>
      </c>
      <c r="CH38" s="6">
        <f t="shared" ca="1" si="40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0.15623563062138213</v>
      </c>
      <c r="DG38" s="15">
        <f t="shared" ca="1" si="15"/>
        <v>77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91</v>
      </c>
      <c r="AU39" s="6" t="str">
        <f t="shared" si="33"/>
        <v>×</v>
      </c>
      <c r="AV39" s="6">
        <f t="shared" ca="1" si="33"/>
        <v>5</v>
      </c>
      <c r="AW39" s="6" t="str">
        <f t="shared" si="33"/>
        <v>＝</v>
      </c>
      <c r="AX39" s="68">
        <f t="shared" ca="1" si="33"/>
        <v>455</v>
      </c>
      <c r="AY39" s="5"/>
      <c r="AZ39" s="6">
        <f t="shared" ca="1" si="34"/>
        <v>0</v>
      </c>
      <c r="BA39" s="6">
        <f t="shared" ca="1" si="34"/>
        <v>9</v>
      </c>
      <c r="BB39" s="6">
        <f t="shared" ca="1" si="34"/>
        <v>1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5</v>
      </c>
      <c r="BH39" s="77"/>
      <c r="BI39" s="78"/>
      <c r="BJ39" s="6">
        <f t="shared" ca="1" si="41"/>
        <v>0</v>
      </c>
      <c r="BK39" s="6">
        <f t="shared" ca="1" si="42"/>
        <v>4</v>
      </c>
      <c r="BL39" s="6">
        <f t="shared" ca="1" si="43"/>
        <v>5</v>
      </c>
      <c r="BM39" s="79">
        <f t="shared" ca="1" si="44"/>
        <v>5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4</v>
      </c>
      <c r="CG39" s="6">
        <f t="shared" ca="1" si="40"/>
        <v>5</v>
      </c>
      <c r="CH39" s="6">
        <f t="shared" ca="1" si="40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0.11582854886936467</v>
      </c>
      <c r="DG39" s="15">
        <f t="shared" ca="1" si="15"/>
        <v>82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88" t="str">
        <f ca="1">F7</f>
        <v>.</v>
      </c>
      <c r="G40" s="89">
        <f ca="1">G7</f>
        <v>2</v>
      </c>
      <c r="H40" s="88">
        <f ca="1">H7</f>
        <v>0</v>
      </c>
      <c r="I40" s="90">
        <f ca="1">I7</f>
        <v>9</v>
      </c>
      <c r="J40" s="36"/>
      <c r="K40" s="39"/>
      <c r="L40" s="85"/>
      <c r="M40" s="85"/>
      <c r="N40" s="86"/>
      <c r="O40" s="87">
        <f ca="1">O7</f>
        <v>0</v>
      </c>
      <c r="P40" s="88" t="str">
        <f ca="1">P7</f>
        <v>.</v>
      </c>
      <c r="Q40" s="89">
        <f ca="1">Q7</f>
        <v>1</v>
      </c>
      <c r="R40" s="88">
        <f ca="1">R7</f>
        <v>0</v>
      </c>
      <c r="S40" s="90">
        <f ca="1">S7</f>
        <v>9</v>
      </c>
      <c r="T40" s="36"/>
      <c r="U40" s="39"/>
      <c r="V40" s="85"/>
      <c r="W40" s="85"/>
      <c r="X40" s="86"/>
      <c r="Y40" s="87">
        <f ca="1">Y7</f>
        <v>0</v>
      </c>
      <c r="Z40" s="88" t="str">
        <f ca="1">Z7</f>
        <v>.</v>
      </c>
      <c r="AA40" s="89">
        <f ca="1">AA7</f>
        <v>8</v>
      </c>
      <c r="AB40" s="88">
        <f ca="1">AB7</f>
        <v>0</v>
      </c>
      <c r="AC40" s="90">
        <f ca="1">AC7</f>
        <v>2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48</v>
      </c>
      <c r="AU40" s="6" t="str">
        <f t="shared" si="33"/>
        <v>×</v>
      </c>
      <c r="AV40" s="6">
        <f t="shared" ca="1" si="33"/>
        <v>4</v>
      </c>
      <c r="AW40" s="6" t="str">
        <f t="shared" si="33"/>
        <v>＝</v>
      </c>
      <c r="AX40" s="68">
        <f t="shared" ca="1" si="33"/>
        <v>192</v>
      </c>
      <c r="AY40" s="5"/>
      <c r="AZ40" s="6">
        <f t="shared" ca="1" si="34"/>
        <v>0</v>
      </c>
      <c r="BA40" s="6">
        <f t="shared" ca="1" si="34"/>
        <v>4</v>
      </c>
      <c r="BB40" s="6">
        <f t="shared" ca="1" si="34"/>
        <v>8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4</v>
      </c>
      <c r="BH40" s="77"/>
      <c r="BI40" s="78"/>
      <c r="BJ40" s="6">
        <f t="shared" ca="1" si="41"/>
        <v>0</v>
      </c>
      <c r="BK40" s="6">
        <f t="shared" ca="1" si="42"/>
        <v>1</v>
      </c>
      <c r="BL40" s="6">
        <f t="shared" ca="1" si="43"/>
        <v>9</v>
      </c>
      <c r="BM40" s="79">
        <f t="shared" ca="1" si="44"/>
        <v>2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1</v>
      </c>
      <c r="CG40" s="6">
        <f t="shared" ca="1" si="40"/>
        <v>9</v>
      </c>
      <c r="CH40" s="6">
        <f t="shared" ca="1" si="40"/>
        <v>2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0.85621212113823419</v>
      </c>
      <c r="DG40" s="15">
        <f t="shared" ca="1" si="15"/>
        <v>17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94"/>
      <c r="G41" s="95">
        <f ca="1">G8</f>
        <v>0</v>
      </c>
      <c r="H41" s="96"/>
      <c r="I41" s="97">
        <f ca="1">I8</f>
        <v>9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94"/>
      <c r="Q41" s="95">
        <f ca="1">Q8</f>
        <v>0</v>
      </c>
      <c r="R41" s="96"/>
      <c r="S41" s="97">
        <f ca="1">S8</f>
        <v>3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94"/>
      <c r="AA41" s="95">
        <f ca="1">AA8</f>
        <v>0</v>
      </c>
      <c r="AB41" s="96"/>
      <c r="AC41" s="97">
        <f ca="1">AC8</f>
        <v>7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79</v>
      </c>
      <c r="AU41" s="6" t="str">
        <f t="shared" si="33"/>
        <v>×</v>
      </c>
      <c r="AV41" s="6">
        <f t="shared" ca="1" si="33"/>
        <v>2</v>
      </c>
      <c r="AW41" s="6" t="str">
        <f t="shared" si="33"/>
        <v>＝</v>
      </c>
      <c r="AX41" s="68">
        <f t="shared" ca="1" si="33"/>
        <v>158</v>
      </c>
      <c r="AY41" s="5"/>
      <c r="AZ41" s="6">
        <f t="shared" ca="1" si="34"/>
        <v>0</v>
      </c>
      <c r="BA41" s="6">
        <f t="shared" ca="1" si="34"/>
        <v>7</v>
      </c>
      <c r="BB41" s="6">
        <f t="shared" ca="1" si="34"/>
        <v>9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2</v>
      </c>
      <c r="BH41" s="77"/>
      <c r="BI41" s="78"/>
      <c r="BJ41" s="6">
        <f t="shared" ca="1" si="41"/>
        <v>0</v>
      </c>
      <c r="BK41" s="6">
        <f t="shared" ca="1" si="42"/>
        <v>1</v>
      </c>
      <c r="BL41" s="6">
        <f t="shared" ca="1" si="43"/>
        <v>5</v>
      </c>
      <c r="BM41" s="79">
        <f t="shared" ca="1" si="44"/>
        <v>8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1</v>
      </c>
      <c r="CG41" s="6">
        <f t="shared" ca="1" si="40"/>
        <v>5</v>
      </c>
      <c r="CH41" s="6">
        <f t="shared" ca="1" si="40"/>
        <v>8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0.36624586000733717</v>
      </c>
      <c r="DG41" s="15">
        <f t="shared" ca="1" si="15"/>
        <v>58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8">
        <f ca="1">IF(OR($A$37="A",$A$37="C",$A$37="D"),$BH$34,IF($A$37="B",$BO$34,$CC$34))</f>
        <v>0</v>
      </c>
      <c r="C42" s="99">
        <f ca="1">IF(OR($A$37="A",$A$37="C",$A$37="D"),$BI$34,IF($A$37="B",$BP$34,$CD$34))</f>
        <v>0</v>
      </c>
      <c r="D42" s="100">
        <f ca="1">IF(OR($A$37="A",$A$37="C",$A$37="D"),$BJ$34,IF($A$37="B",$BQ$34,$CE$34))</f>
        <v>0</v>
      </c>
      <c r="E42" s="101">
        <f ca="1">IF(OR($A$37="A",$A$37="C",$A$37="D"),$BK$34,IF($A$37="B",$BR$34,$CF$34))</f>
        <v>2</v>
      </c>
      <c r="F42" s="54" t="str">
        <f ca="1">IF(OR(A37="E",A37="G"),F40,)</f>
        <v>.</v>
      </c>
      <c r="G42" s="102">
        <f ca="1">IF(OR($A$37="A",$A$37="C",$A$37="D"),$BL$34,IF($A$37="B",$BS$34,$CG$34))</f>
        <v>6</v>
      </c>
      <c r="H42" s="54">
        <f ca="1">IF(OR(A37="E",A37="G"),H40,)</f>
        <v>0</v>
      </c>
      <c r="I42" s="103">
        <f ca="1">IF(OR($A$37="A",$A$37="C",$A$37="D"),$BM$34,IF($A$37="B",$BT$34,$CH$34))</f>
        <v>1</v>
      </c>
      <c r="J42" s="36"/>
      <c r="K42" s="39"/>
      <c r="L42" s="98">
        <f ca="1">IF(OR($K$37="A",$K$37="C",$K$37="D"),$BH$35,IF($K$37="B",$BO$35,$CC$35))</f>
        <v>0</v>
      </c>
      <c r="M42" s="99">
        <f ca="1">IF(OR($K$37="A",$K$37="C",$K$37="D"),$BI$35,IF($K$37="B",$BP$35,$CD$35))</f>
        <v>0</v>
      </c>
      <c r="N42" s="100">
        <f ca="1">IF(OR($K$37="A",$K$37="C",$K$37="D"),$BJ$35,IF($K$37="B",$BQ$35,$CE$35))</f>
        <v>0</v>
      </c>
      <c r="O42" s="101">
        <f ca="1">IF(OR($K$37="A",$K$37="C",$K$37="D"),$BK$35,IF($K$37="B",$BR$35,$CF$35))</f>
        <v>0</v>
      </c>
      <c r="P42" s="54" t="str">
        <f ca="1">IF(OR(K37="E",K37="G"),P40,)</f>
        <v>.</v>
      </c>
      <c r="Q42" s="102">
        <f ca="1">IF(OR($K$37="A",$K$37="C",$K$37="D"),$BL$35,IF($K$37="B",$BS$35,$CG$35))</f>
        <v>5</v>
      </c>
      <c r="R42" s="54">
        <f ca="1">IF(OR(K37="E",K37="G"),R40,)</f>
        <v>0</v>
      </c>
      <c r="S42" s="103">
        <f ca="1">IF(OR($K$37="A",$K$37="C",$K$37="D"),$BM$35,IF($K$37="B",$BT$35,$CH$35))</f>
        <v>7</v>
      </c>
      <c r="T42" s="36"/>
      <c r="U42" s="39"/>
      <c r="V42" s="98">
        <f ca="1">IF(OR($U$37="A",$U$37="C",$U$37="D"),$BH$36,IF($U$37="B",$BO$36,$CC$36))</f>
        <v>0</v>
      </c>
      <c r="W42" s="99">
        <f ca="1">IF(OR($U$37="A",$U$37="C",$U$37="D"),$BI$36,IF($U$37="B",$BP$36,$CD$36))</f>
        <v>0</v>
      </c>
      <c r="X42" s="100">
        <f ca="1">IF(OR($U$37="A",$U$37="C",$U$37="D"),$BJ$36,IF($U$37="B",$BQ$36,$CE$36))</f>
        <v>0</v>
      </c>
      <c r="Y42" s="101">
        <f ca="1">IF(OR($U$37="A",$U$37="C",$U$37="D"),$BK$36,IF($U$37="B",$BR$36,$CF$36))</f>
        <v>5</v>
      </c>
      <c r="Z42" s="54" t="str">
        <f ca="1">IF(OR(U37="E",U37="G"),Z40,)</f>
        <v>.</v>
      </c>
      <c r="AA42" s="102">
        <f ca="1">IF(OR($U$37="A",$U$37="C",$U$37="D"),$BL$36,IF($U$37="B",$BS$36,$CG$36))</f>
        <v>7</v>
      </c>
      <c r="AB42" s="54">
        <f ca="1">IF(OR(U37="E",U37="G"),AB40,)</f>
        <v>0</v>
      </c>
      <c r="AC42" s="103">
        <f ca="1">IF(OR($U$37="A",$U$37="C",$U$37="D"),$BM$36,IF($U$37="B",$BT$36,$CH$36))</f>
        <v>4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64</v>
      </c>
      <c r="AU42" s="6" t="str">
        <f t="shared" si="33"/>
        <v>×</v>
      </c>
      <c r="AV42" s="6">
        <f t="shared" ca="1" si="33"/>
        <v>5</v>
      </c>
      <c r="AW42" s="6" t="str">
        <f t="shared" si="33"/>
        <v>＝</v>
      </c>
      <c r="AX42" s="68">
        <f t="shared" ca="1" si="33"/>
        <v>320</v>
      </c>
      <c r="AY42" s="5"/>
      <c r="AZ42" s="6">
        <f t="shared" ca="1" si="34"/>
        <v>0</v>
      </c>
      <c r="BA42" s="6">
        <f t="shared" ca="1" si="34"/>
        <v>6</v>
      </c>
      <c r="BB42" s="6">
        <f t="shared" ca="1" si="34"/>
        <v>4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5</v>
      </c>
      <c r="BH42" s="104"/>
      <c r="BI42" s="105"/>
      <c r="BJ42" s="106">
        <f t="shared" ca="1" si="41"/>
        <v>0</v>
      </c>
      <c r="BK42" s="106">
        <f t="shared" ca="1" si="42"/>
        <v>3</v>
      </c>
      <c r="BL42" s="106">
        <f t="shared" ca="1" si="43"/>
        <v>2</v>
      </c>
      <c r="BM42" s="107">
        <f t="shared" ca="1" si="44"/>
        <v>0</v>
      </c>
      <c r="BO42" s="108"/>
      <c r="BP42" s="106">
        <f t="shared" ca="1" si="45"/>
        <v>0</v>
      </c>
      <c r="BQ42" s="106">
        <f t="shared" ca="1" si="46"/>
        <v>0</v>
      </c>
      <c r="BR42" s="106">
        <f t="shared" ca="1" si="47"/>
        <v>0</v>
      </c>
      <c r="BS42" s="106">
        <f t="shared" ca="1" si="48"/>
        <v>0</v>
      </c>
      <c r="BT42" s="109"/>
      <c r="BV42" s="108">
        <f t="shared" ca="1" si="36"/>
        <v>0</v>
      </c>
      <c r="BW42" s="106">
        <f t="shared" ca="1" si="37"/>
        <v>0</v>
      </c>
      <c r="BX42" s="106">
        <f t="shared" ca="1" si="38"/>
        <v>0</v>
      </c>
      <c r="BY42" s="106">
        <f t="shared" ca="1" si="39"/>
        <v>0</v>
      </c>
      <c r="BZ42" s="110"/>
      <c r="CA42" s="109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3</v>
      </c>
      <c r="CG42" s="6">
        <f t="shared" ca="1" si="40"/>
        <v>2</v>
      </c>
      <c r="CH42" s="6">
        <f t="shared" ca="1" si="40"/>
        <v>0</v>
      </c>
      <c r="CJ42" s="108"/>
      <c r="CK42" s="106"/>
      <c r="CL42" s="106"/>
      <c r="CM42" s="110"/>
      <c r="CN42" s="106"/>
      <c r="CO42" s="107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0.88103767238617992</v>
      </c>
      <c r="DG42" s="15">
        <f t="shared" ca="1" si="15"/>
        <v>13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9">
        <f ca="1">IF(OR($A$37="A",$A$37="D"),$BO$34,IF(OR($A$37="B",$A$37="C"),$BV$34,$CJ$34))</f>
        <v>0</v>
      </c>
      <c r="C43" s="99">
        <f ca="1">IF(OR($A$37="A",$A$37="D"),$BP$34,IF(OR($A$37="B",$A$37="C"),$BW$34,$CJ$34))</f>
        <v>0</v>
      </c>
      <c r="D43" s="99">
        <f ca="1">IF(OR($A$37="A",$A$37="D"),$BQ$34,IF(OR($A$37="B",$A$37="C"),$BX$34,$CL$34))</f>
        <v>0</v>
      </c>
      <c r="E43" s="111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9"/>
      <c r="J43" s="36"/>
      <c r="K43" s="56"/>
      <c r="L43" s="99">
        <f ca="1">IF(OR($K$37="A",$K$37="D"),$BO$35,IF(OR($K$37="B",$K$37="C"),$BV$35,$CJ$35))</f>
        <v>0</v>
      </c>
      <c r="M43" s="99">
        <f ca="1">IF(OR($K$37="A",$K$37="D"),$BP$35,IF(OR($K$37="B",$K$37="C"),$BW$35,$CJ$35))</f>
        <v>0</v>
      </c>
      <c r="N43" s="99">
        <f ca="1">IF(OR($K$37="A",$K$37="D"),$BQ$35,IF(OR($K$37="B",$K$37="C"),$BX$35,$CL$35))</f>
        <v>0</v>
      </c>
      <c r="O43" s="111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9"/>
      <c r="T43" s="36"/>
      <c r="U43" s="56"/>
      <c r="V43" s="99">
        <f ca="1">IF(OR($U$37="A",$U$37="D"),$BO$36,IF(OR($U$37="B",$U$37="C"),$BV$36,$CJ$36))</f>
        <v>0</v>
      </c>
      <c r="W43" s="99">
        <f ca="1">IF(OR($U$37="A",$U$37="D"),$BP$36,IF(OR($U$37="B",$U$37="C"),$BW$36,$CJ$36))</f>
        <v>0</v>
      </c>
      <c r="X43" s="99">
        <f ca="1">IF(OR($U$37="A",$U$37="D"),$BQ$36,IF(OR($U$37="B",$U$37="C"),$BX$36,$CL$36))</f>
        <v>0</v>
      </c>
      <c r="Y43" s="111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9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0.56528540391553728</v>
      </c>
      <c r="DG43" s="15">
        <f t="shared" ca="1" si="15"/>
        <v>43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9" t="str">
        <f ca="1">IF($A$37="A",$BV$34,IF(OR($A$37="B",$A$37="C",$A$37="D"),$CC$34,""))</f>
        <v/>
      </c>
      <c r="C44" s="99" t="str">
        <f ca="1">IF($A$37="A",$BW$34,IF(OR($A$37="B",$A$37="C",$A$37="D"),$CD$34,""))</f>
        <v/>
      </c>
      <c r="D44" s="99" t="str">
        <f ca="1">IF($A$37="A",$BX$34,IF(OR($A$37="B",$A$37="C",$A$37="D"),$CE$34,""))</f>
        <v/>
      </c>
      <c r="E44" s="111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9" t="str">
        <f ca="1">IF($A$37="A","",IF(OR($A$37="B",$A$37="C",$A$37="D"),$CH$34,""))</f>
        <v/>
      </c>
      <c r="J44" s="36"/>
      <c r="K44" s="56"/>
      <c r="L44" s="99" t="str">
        <f ca="1">IF($K$37="A",$BV$35,IF(OR($K$37="B",$K$37="C",$K$37="D"),$CC$35,""))</f>
        <v/>
      </c>
      <c r="M44" s="99" t="str">
        <f ca="1">IF($K$37="A",$BW$35,IF(OR($K$37="B",$K$37="C",$K$37="D"),$CD$35,""))</f>
        <v/>
      </c>
      <c r="N44" s="99" t="str">
        <f ca="1">IF($K$37="A",$BX$35,IF(OR($K$37="B",$K$37="C",$K$37="D"),$CE$35,""))</f>
        <v/>
      </c>
      <c r="O44" s="111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9" t="str">
        <f ca="1">IF($K$37="A","",IF(OR($K$37="B",$K$37="C",$K$37="D"),$CH$35,""))</f>
        <v/>
      </c>
      <c r="T44" s="36"/>
      <c r="U44" s="56"/>
      <c r="V44" s="99" t="str">
        <f ca="1">IF($U$37="A",$BV$36,IF(OR($U$37="B",$U$37="C",$U$37="D"),$CC$36,""))</f>
        <v/>
      </c>
      <c r="W44" s="99" t="str">
        <f ca="1">IF($U$37="A",$BW$36,IF(OR($U$37="B",$U$37="C",$U$37="D"),$CD$36,""))</f>
        <v/>
      </c>
      <c r="X44" s="99" t="str">
        <f ca="1">IF($U$37="A",$BX$36,IF(OR($U$37="B",$U$37="C",$U$37="D"),$CE$36,""))</f>
        <v/>
      </c>
      <c r="Y44" s="111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9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0.59877602393261964</v>
      </c>
      <c r="DG44" s="15">
        <f t="shared" ca="1" si="15"/>
        <v>38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11" t="str">
        <f ca="1">IF($A$37="A",$CC$34,"")</f>
        <v/>
      </c>
      <c r="C45" s="111" t="str">
        <f ca="1">IF($A$37="A",$CD$34,"")</f>
        <v/>
      </c>
      <c r="D45" s="111" t="str">
        <f ca="1">IF($A$37="A",$CE$34,"")</f>
        <v/>
      </c>
      <c r="E45" s="111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11" t="str">
        <f ca="1">IF($K$37="A",$CC$35,"")</f>
        <v/>
      </c>
      <c r="M45" s="111" t="str">
        <f ca="1">IF($K$37="A",$CD$35,"")</f>
        <v/>
      </c>
      <c r="N45" s="111" t="str">
        <f ca="1">IF($K$37="A",$CE$35,"")</f>
        <v/>
      </c>
      <c r="O45" s="111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11" t="str">
        <f ca="1">IF($U$37="A",$CC$36,"")</f>
        <v/>
      </c>
      <c r="W45" s="111" t="str">
        <f ca="1">IF($U$37="A",$CD$36,"")</f>
        <v/>
      </c>
      <c r="X45" s="111" t="str">
        <f ca="1">IF($U$37="A",$CE$36,"")</f>
        <v/>
      </c>
      <c r="Y45" s="111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0.58705160239686871</v>
      </c>
      <c r="DG45" s="15">
        <f t="shared" ca="1" si="15"/>
        <v>39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0.65981189496497694</v>
      </c>
      <c r="DG46" s="15">
        <f t="shared" ca="1" si="15"/>
        <v>31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12" t="s">
        <v>20</v>
      </c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4"/>
      <c r="AT47" s="115"/>
      <c r="AX47" s="116" t="s">
        <v>21</v>
      </c>
      <c r="AY47" s="116" t="s">
        <v>22</v>
      </c>
      <c r="AZ47" s="116" t="s">
        <v>23</v>
      </c>
      <c r="BA47" s="116" t="s">
        <v>24</v>
      </c>
      <c r="BB47" s="116" t="s">
        <v>25</v>
      </c>
      <c r="BC47" s="116" t="s">
        <v>26</v>
      </c>
      <c r="BD47" s="11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0.81826013738192283</v>
      </c>
      <c r="DG47" s="15">
        <f t="shared" ca="1" si="15"/>
        <v>20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0.65×6＝</v>
      </c>
      <c r="C48" s="32"/>
      <c r="D48" s="32"/>
      <c r="E48" s="32"/>
      <c r="F48" s="32"/>
      <c r="G48" s="83">
        <f ca="1">G15</f>
        <v>3.9</v>
      </c>
      <c r="H48" s="83"/>
      <c r="I48" s="84"/>
      <c r="J48" s="35"/>
      <c r="K48" s="30"/>
      <c r="L48" s="31" t="str">
        <f ca="1">L15</f>
        <v>0.22×5＝</v>
      </c>
      <c r="M48" s="32"/>
      <c r="N48" s="32"/>
      <c r="O48" s="32"/>
      <c r="P48" s="32"/>
      <c r="Q48" s="83">
        <f ca="1">Q15</f>
        <v>1.1000000000000001</v>
      </c>
      <c r="R48" s="83"/>
      <c r="S48" s="84"/>
      <c r="T48" s="35"/>
      <c r="U48" s="30"/>
      <c r="V48" s="31" t="str">
        <f ca="1">V15</f>
        <v>0.91×5＝</v>
      </c>
      <c r="W48" s="32"/>
      <c r="X48" s="32"/>
      <c r="Y48" s="32"/>
      <c r="Z48" s="32"/>
      <c r="AA48" s="83">
        <f ca="1">AA15</f>
        <v>4.55</v>
      </c>
      <c r="AB48" s="83"/>
      <c r="AC48" s="84"/>
      <c r="AD48" s="36"/>
      <c r="AG48" s="112" t="s">
        <v>28</v>
      </c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4"/>
      <c r="AT48" s="115">
        <v>0</v>
      </c>
      <c r="AX48" s="116" t="s">
        <v>29</v>
      </c>
      <c r="AY48" s="116" t="s">
        <v>30</v>
      </c>
      <c r="AZ48" s="116" t="s">
        <v>31</v>
      </c>
      <c r="BA48" s="116" t="s">
        <v>32</v>
      </c>
      <c r="BB48" s="116"/>
      <c r="BC48" s="116"/>
      <c r="BD48" s="11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0.96060473241409783</v>
      </c>
      <c r="DG48" s="15">
        <f t="shared" ca="1" si="15"/>
        <v>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12" t="s">
        <v>33</v>
      </c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4">
        <v>0</v>
      </c>
      <c r="AT49" s="115"/>
      <c r="AX49" s="116" t="s">
        <v>34</v>
      </c>
      <c r="AY49" s="116" t="s">
        <v>35</v>
      </c>
      <c r="AZ49" s="116" t="s">
        <v>36</v>
      </c>
      <c r="BA49" s="116" t="s">
        <v>37</v>
      </c>
      <c r="BB49" s="116"/>
      <c r="BC49" s="116"/>
      <c r="BD49" s="116"/>
      <c r="BI49" s="116"/>
      <c r="BJ49" s="116"/>
      <c r="BK49" s="11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0.38087954909121835</v>
      </c>
      <c r="DG49" s="15">
        <f t="shared" ca="1" si="15"/>
        <v>55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88" t="str">
        <f ca="1">F17</f>
        <v>.</v>
      </c>
      <c r="G50" s="89">
        <f ca="1">G17</f>
        <v>6</v>
      </c>
      <c r="H50" s="88">
        <f ca="1">H17</f>
        <v>0</v>
      </c>
      <c r="I50" s="90">
        <f ca="1">I17</f>
        <v>5</v>
      </c>
      <c r="J50" s="36"/>
      <c r="K50" s="39"/>
      <c r="L50" s="85"/>
      <c r="M50" s="85"/>
      <c r="N50" s="86"/>
      <c r="O50" s="87">
        <f ca="1">O17</f>
        <v>0</v>
      </c>
      <c r="P50" s="88" t="str">
        <f ca="1">P17</f>
        <v>.</v>
      </c>
      <c r="Q50" s="89">
        <f ca="1">Q17</f>
        <v>2</v>
      </c>
      <c r="R50" s="88">
        <f ca="1">R17</f>
        <v>0</v>
      </c>
      <c r="S50" s="90">
        <f ca="1">S17</f>
        <v>2</v>
      </c>
      <c r="T50" s="36"/>
      <c r="U50" s="39"/>
      <c r="V50" s="85"/>
      <c r="W50" s="85"/>
      <c r="X50" s="86"/>
      <c r="Y50" s="87">
        <f ca="1">Y17</f>
        <v>0</v>
      </c>
      <c r="Z50" s="88" t="str">
        <f ca="1">Z17</f>
        <v>.</v>
      </c>
      <c r="AA50" s="89">
        <f ca="1">AA17</f>
        <v>9</v>
      </c>
      <c r="AB50" s="88">
        <f ca="1">AB17</f>
        <v>0</v>
      </c>
      <c r="AC50" s="90">
        <f ca="1">AC17</f>
        <v>1</v>
      </c>
      <c r="AD50" s="36"/>
      <c r="AG50" s="112" t="s">
        <v>38</v>
      </c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>
        <v>0</v>
      </c>
      <c r="AS50" s="114"/>
      <c r="AT50" s="115"/>
      <c r="AX50" s="116" t="s">
        <v>39</v>
      </c>
      <c r="AY50" s="116"/>
      <c r="AZ50" s="116"/>
      <c r="BA50" s="116"/>
      <c r="BB50" s="116"/>
      <c r="BC50" s="116"/>
      <c r="BD50" s="116"/>
      <c r="BI50" s="116"/>
      <c r="BJ50" s="116"/>
      <c r="BK50" s="11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0.69415878411213883</v>
      </c>
      <c r="DG50" s="15">
        <f t="shared" ca="1" si="15"/>
        <v>29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94"/>
      <c r="G51" s="95">
        <f ca="1">G18</f>
        <v>0</v>
      </c>
      <c r="H51" s="96"/>
      <c r="I51" s="97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94"/>
      <c r="Q51" s="95">
        <f ca="1">Q18</f>
        <v>0</v>
      </c>
      <c r="R51" s="96"/>
      <c r="S51" s="97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94"/>
      <c r="AA51" s="95">
        <f ca="1">AA18</f>
        <v>0</v>
      </c>
      <c r="AB51" s="96"/>
      <c r="AC51" s="97">
        <f ca="1">AC18</f>
        <v>5</v>
      </c>
      <c r="AD51" s="36"/>
      <c r="AG51" s="112" t="s">
        <v>40</v>
      </c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>
        <v>0</v>
      </c>
      <c r="AS51" s="114">
        <v>0</v>
      </c>
      <c r="AT51" s="115"/>
      <c r="AY51" s="117"/>
      <c r="AZ51" s="117"/>
      <c r="BA51" s="117"/>
      <c r="BI51" s="116"/>
      <c r="BJ51" s="116"/>
      <c r="BK51" s="11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0.23886814701691728</v>
      </c>
      <c r="DG51" s="15">
        <f t="shared" ca="1" si="15"/>
        <v>70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8">
        <f ca="1">IF(OR($A$47="A",$A$47="C",$A$47="D"),$BH$37,IF($A$47="B",$BO$37,$CC$37))</f>
        <v>0</v>
      </c>
      <c r="C52" s="99">
        <f ca="1">IF(OR($A$47="A",$A$47="C",$A$47="D"),$BI$37,IF($A$47="B",$BP$37,$CD$37))</f>
        <v>0</v>
      </c>
      <c r="D52" s="100">
        <f ca="1">IF(OR($A$47="A",$A$47="C",$A$47="D"),$BJ$37,IF($A$47="B",$BQ$37,$CE$37))</f>
        <v>0</v>
      </c>
      <c r="E52" s="101">
        <f ca="1">IF(OR($A$47="A",$A$47="C",$A$47="D"),$BK$37,IF($A$47="B",$BR$37,$CF$37))</f>
        <v>3</v>
      </c>
      <c r="F52" s="54" t="str">
        <f ca="1">IF(OR(A47="E",A47="G"),F50,)</f>
        <v>.</v>
      </c>
      <c r="G52" s="102">
        <f ca="1">IF(OR($A$47="A",$A$47="C",$A$47="D"),$BL$37,IF($A$47="B",$BS$37,$CG$37))</f>
        <v>9</v>
      </c>
      <c r="H52" s="54">
        <f ca="1">IF(OR(A47="E",A47="G"),H50,)</f>
        <v>0</v>
      </c>
      <c r="I52" s="103">
        <f ca="1">IF(OR($A$47="A",$A$47="C",$A$47="D"),$BM$37,IF($A$47="B",$BT$37,$CH$37))</f>
        <v>0</v>
      </c>
      <c r="J52" s="36"/>
      <c r="K52" s="39"/>
      <c r="L52" s="98">
        <f ca="1">IF(OR($K$47="A",$K$47="C",$K$47="D"),$BH$38,IF($K$47="B",$BO$38,$CC$38))</f>
        <v>0</v>
      </c>
      <c r="M52" s="99">
        <f ca="1">IF(OR($K$47="A",$K$47="C",$K$47="D"),$BI$38,IF($K$47="B",$BP$38,$CD$38))</f>
        <v>0</v>
      </c>
      <c r="N52" s="100">
        <f ca="1">IF(OR($K$47="A",$K$47="C",$K$47="D"),$BJ$38,IF($K$47="B",$BQ$38,$CE$38))</f>
        <v>0</v>
      </c>
      <c r="O52" s="101">
        <f ca="1">IF(OR($K$47="A",$K$47="C",$K$47="D"),$BK$38,IF($K$47="B",$BR$38,$CF$38))</f>
        <v>1</v>
      </c>
      <c r="P52" s="54" t="str">
        <f ca="1">IF(OR(K47="E",K47="G"),P50,)</f>
        <v>.</v>
      </c>
      <c r="Q52" s="102">
        <f ca="1">IF(OR($K$47="A",$K$47="C",$K$47="D"),$BL$38,IF($K$47="B",$BS$38,$CG$38))</f>
        <v>1</v>
      </c>
      <c r="R52" s="54">
        <f ca="1">IF(OR(K47="E",K47="G"),R50,)</f>
        <v>0</v>
      </c>
      <c r="S52" s="103">
        <f ca="1">IF(OR($K$47="A",$K$47="C",$K$47="D"),$BM$38,IF($K$47="B",$BT$38,$CH$38))</f>
        <v>0</v>
      </c>
      <c r="T52" s="36"/>
      <c r="U52" s="56"/>
      <c r="V52" s="98">
        <f ca="1">IF(OR($U$47="A",$U$47="C",$U$47="D"),$BH$39,IF($U$47="B",$BO$39,$CC$39))</f>
        <v>0</v>
      </c>
      <c r="W52" s="99">
        <f ca="1">IF(OR($U$47="A",$U$47="C",$U$47="D"),$BI$39,IF($U$47="B",$BP$39,$CD$39))</f>
        <v>0</v>
      </c>
      <c r="X52" s="100">
        <f ca="1">IF(OR($U$47="A",$U$47="C",$U$47="D"),$BJ$39,IF($U$47="B",$BQ$39,$CE$39))</f>
        <v>0</v>
      </c>
      <c r="Y52" s="101">
        <f ca="1">IF(OR($U$47="A",$U$47="C",$U$47="D"),$BK$39,IF($U$47="B",$BR$39,$CF$39))</f>
        <v>4</v>
      </c>
      <c r="Z52" s="54" t="str">
        <f ca="1">IF(OR(U47="E",U47="G"),Z50,)</f>
        <v>.</v>
      </c>
      <c r="AA52" s="102">
        <f ca="1">IF(OR($U$47="A",$U$47="C",$U$47="D"),$BL$39,IF($U$47="B",$BS$39,$CG$39))</f>
        <v>5</v>
      </c>
      <c r="AB52" s="54">
        <f ca="1">IF(OR(U47="E",U47="G"),AB50,)</f>
        <v>0</v>
      </c>
      <c r="AC52" s="103">
        <f ca="1">IF(OR($U$47="A",$U$47="C",$U$47="D"),$BM$39,IF($U$47="B",$BT$39,$CH$39))</f>
        <v>5</v>
      </c>
      <c r="AD52" s="36"/>
      <c r="AG52" s="112" t="s">
        <v>41</v>
      </c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4">
        <v>0</v>
      </c>
      <c r="AT52" s="115">
        <v>0</v>
      </c>
      <c r="AX52" s="118" t="str">
        <f ca="1">$AG1</f>
        <v>E</v>
      </c>
      <c r="AY52" s="117"/>
      <c r="AZ52" s="117"/>
      <c r="BA52" s="117"/>
      <c r="BI52" s="116"/>
      <c r="BJ52" s="116"/>
      <c r="BK52" s="11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0.62667461710239469</v>
      </c>
      <c r="DG52" s="15">
        <f t="shared" ca="1" si="15"/>
        <v>34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9">
        <f ca="1">IF(OR($A$47="A",$A$47="D"),$BO$37,IF(OR($A$47="B",$A$47="C"),$BV$37,$CJ$37))</f>
        <v>0</v>
      </c>
      <c r="C53" s="99">
        <f ca="1">IF(OR($A$47="A",$A$47="D"),$BP$37,IF(OR($A$47="B",$A$47="C"),$BW$37,$CJ$37))</f>
        <v>0</v>
      </c>
      <c r="D53" s="99">
        <f ca="1">IF(OR($A$47="A",$A$47="D"),$BQ$37,IF(OR($A$47="B",$A$47="C"),$BX$37,$CL$37))</f>
        <v>0</v>
      </c>
      <c r="E53" s="111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9"/>
      <c r="J53" s="36"/>
      <c r="K53" s="56"/>
      <c r="L53" s="99">
        <f ca="1">IF(OR($K$47="A",$K$47="D"),$BO$38,IF(OR($K$47="B",$K$47="C"),$BV$38,$CJ$38))</f>
        <v>0</v>
      </c>
      <c r="M53" s="99">
        <f ca="1">IF(OR($K$47="A",$K$47="D"),$BP$38,IF(OR($K$47="B",$K$47="C"),$BW$38,$CJ$38))</f>
        <v>0</v>
      </c>
      <c r="N53" s="99">
        <f ca="1">IF(OR($K$47="A",$K$47="D"),$BQ$38,IF(OR($K$47="B",$K$47="C"),$BX$38,$CL$38))</f>
        <v>0</v>
      </c>
      <c r="O53" s="111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9"/>
      <c r="T53" s="36"/>
      <c r="U53" s="56"/>
      <c r="V53" s="99">
        <f ca="1">IF(OR($U$47="A",$U$47="D"),$BO$39,IF(OR($U$47="B",$U$47="C"),$BV$39,$CJ$39))</f>
        <v>0</v>
      </c>
      <c r="W53" s="99">
        <f ca="1">IF(OR($U$47="A",$U$47="D"),$BP$39,IF(OR($U$47="B",$U$47="C"),$BW$39,$CJ$39))</f>
        <v>0</v>
      </c>
      <c r="X53" s="99">
        <f ca="1">IF(OR($U$47="A",$U$47="D"),$BQ$39,IF(OR($U$47="B",$U$47="C"),$BX$39,$CL$39))</f>
        <v>0</v>
      </c>
      <c r="Y53" s="111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9"/>
      <c r="AD53" s="36"/>
      <c r="AG53" s="112" t="s">
        <v>42</v>
      </c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>
        <v>0</v>
      </c>
      <c r="AS53" s="114"/>
      <c r="AT53" s="11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0.88060314855363164</v>
      </c>
      <c r="DG53" s="15">
        <f t="shared" ca="1" si="15"/>
        <v>14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9" t="str">
        <f ca="1">IF($A$47="A",$BV$37,IF(OR($A$47="B",$A$47="C",$A$47="D"),$CC$37,""))</f>
        <v/>
      </c>
      <c r="C54" s="99" t="str">
        <f ca="1">IF($A$47="A",$BW$37,IF(OR($A$47="B",$A$47="C",$A$47="D"),$CD$37,""))</f>
        <v/>
      </c>
      <c r="D54" s="99" t="str">
        <f ca="1">IF($A$47="A",$BX$37,IF(OR($A$47="B",$A$47="C",$A$47="D"),$CE$37,""))</f>
        <v/>
      </c>
      <c r="E54" s="111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9" t="str">
        <f ca="1">IF($A$47="A","",IF(OR($A$47="B",$A$47="C",$A$47="D"),$CH$37,""))</f>
        <v/>
      </c>
      <c r="J54" s="36"/>
      <c r="K54" s="56"/>
      <c r="L54" s="99" t="str">
        <f ca="1">IF($K$47="A",$BV$38,IF(OR($K$47="B",$K$47="C",$K$47="D"),$CC$38,""))</f>
        <v/>
      </c>
      <c r="M54" s="99" t="str">
        <f ca="1">IF($K$47="A",$BW$38,IF(OR($K$47="B",$K$47="C",$K$47="D"),$CD$38,""))</f>
        <v/>
      </c>
      <c r="N54" s="99" t="str">
        <f ca="1">IF($K$47="A",$BX$38,IF(OR($K$47="B",$K$47="C",$K$47="D"),$CE$38,""))</f>
        <v/>
      </c>
      <c r="O54" s="111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9" t="str">
        <f ca="1">IF($K$47="A","",IF(OR($K$47="B",$K$47="C",$K$47="D"),$CH$38,""))</f>
        <v/>
      </c>
      <c r="T54" s="36"/>
      <c r="U54" s="56"/>
      <c r="V54" s="99" t="str">
        <f ca="1">IF($U$47="A",$BV$39,IF(OR($U$47="B",$U$47="C",$U$47="D"),$CC$39,""))</f>
        <v/>
      </c>
      <c r="W54" s="99" t="str">
        <f ca="1">IF($U$47="A",$BW$39,IF(OR($U$47="B",$U$47="C",$U$47="D"),$CD$39,""))</f>
        <v/>
      </c>
      <c r="X54" s="99" t="str">
        <f ca="1">IF($U$47="A",$BX$39,IF(OR($U$47="B",$U$47="C",$U$47="D"),$CE$39,""))</f>
        <v/>
      </c>
      <c r="Y54" s="111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9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0.64513064713918089</v>
      </c>
      <c r="DG54" s="15">
        <f t="shared" ca="1" si="15"/>
        <v>32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11" t="str">
        <f ca="1">IF($A$47="A",$CC$37,"")</f>
        <v/>
      </c>
      <c r="C55" s="111" t="str">
        <f ca="1">IF($A$47="A",$CD$37,"")</f>
        <v/>
      </c>
      <c r="D55" s="111" t="str">
        <f ca="1">IF($A$47="A",$CE$37,"")</f>
        <v/>
      </c>
      <c r="E55" s="111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11" t="str">
        <f ca="1">IF($K$47="A",$CC$38,"")</f>
        <v/>
      </c>
      <c r="M55" s="111" t="str">
        <f ca="1">IF($K$47="A",$CD$38,"")</f>
        <v/>
      </c>
      <c r="N55" s="111" t="str">
        <f ca="1">IF($K$47="A",$CE$38,"")</f>
        <v/>
      </c>
      <c r="O55" s="111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11" t="str">
        <f ca="1">IF($U$47="A",$CC$39,"")</f>
        <v/>
      </c>
      <c r="W55" s="111" t="str">
        <f ca="1">IF($U$47="A",$CD$39,"")</f>
        <v/>
      </c>
      <c r="X55" s="111" t="str">
        <f ca="1">IF($U$47="A",$CE$39,"")</f>
        <v/>
      </c>
      <c r="Y55" s="111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9" t="s">
        <v>43</v>
      </c>
      <c r="AL55" s="120" t="s">
        <v>44</v>
      </c>
      <c r="AN55" s="119" t="s">
        <v>43</v>
      </c>
      <c r="AO55" s="121" t="s">
        <v>45</v>
      </c>
      <c r="AP55" s="120" t="s">
        <v>44</v>
      </c>
      <c r="AQ55" s="121" t="s">
        <v>45</v>
      </c>
      <c r="AR55" s="121" t="s">
        <v>46</v>
      </c>
      <c r="AS55" s="121" t="s">
        <v>47</v>
      </c>
      <c r="AT55" s="122"/>
      <c r="AU55" s="122"/>
      <c r="AV55" s="122"/>
      <c r="BC55" s="122"/>
      <c r="BD55" s="122"/>
      <c r="BE55" s="12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0.31762203154753132</v>
      </c>
      <c r="DG55" s="15">
        <f t="shared" ca="1" si="15"/>
        <v>61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3"/>
      <c r="AO56" s="123"/>
      <c r="AP56" s="123"/>
      <c r="AQ56" s="123"/>
      <c r="AR56" s="123"/>
      <c r="AS56" s="12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0.26754513674979208</v>
      </c>
      <c r="DG56" s="15">
        <f t="shared" ca="1" si="15"/>
        <v>66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6" t="s">
        <v>48</v>
      </c>
      <c r="AJ57" s="124" t="s">
        <v>49</v>
      </c>
      <c r="AK57" s="82" t="str">
        <f ca="1">IF(AND(AN57="G",AO57=2,G42=0,I42=0),"natu",IF(AND(AN57="G",I42=0),"haru",IF(AND(AN57="E",I42=0),"haru","zero")))</f>
        <v>zero</v>
      </c>
      <c r="AL57" s="124" t="s">
        <v>50</v>
      </c>
      <c r="AM57" s="82" t="str">
        <f ca="1">IF(AND(AP57="D",AQ57=2,G44=0,I44=0),"huyu",IF(AND(AP57="D",I44=0),"aki","nasi"))</f>
        <v>nasi</v>
      </c>
      <c r="AN57" s="125" t="str">
        <f ca="1">A37</f>
        <v>E</v>
      </c>
      <c r="AO57" s="126">
        <f t="shared" ref="AO57:AO65" ca="1" si="49">AQ1</f>
        <v>2</v>
      </c>
      <c r="AP57" s="125" t="str">
        <f ca="1">A37</f>
        <v>E</v>
      </c>
      <c r="AQ57" s="127">
        <f t="shared" ref="AQ57:AQ65" ca="1" si="50">AQ1</f>
        <v>2</v>
      </c>
      <c r="AR57" s="127" t="str">
        <f ca="1">IF(AND(AP57="D",AQ57=1),I44,IF(AND(AP57="D",AQ57=2),G44,""))</f>
        <v/>
      </c>
      <c r="AS57" s="126" t="str">
        <f ca="1">IF(AND(AP57="D",AQ57=2),I44,"")</f>
        <v/>
      </c>
      <c r="AT57" s="116"/>
      <c r="AU57" s="116"/>
      <c r="AV57" s="11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0.24882078637470095</v>
      </c>
      <c r="DG57" s="15">
        <f t="shared" ca="1" si="15"/>
        <v>69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0.48×4＝</v>
      </c>
      <c r="C58" s="32"/>
      <c r="D58" s="32"/>
      <c r="E58" s="32"/>
      <c r="F58" s="32"/>
      <c r="G58" s="83">
        <f ca="1">G25</f>
        <v>1.92</v>
      </c>
      <c r="H58" s="83"/>
      <c r="I58" s="84"/>
      <c r="J58" s="35"/>
      <c r="K58" s="30"/>
      <c r="L58" s="31" t="str">
        <f ca="1">L25</f>
        <v>0.79×2＝</v>
      </c>
      <c r="M58" s="32"/>
      <c r="N58" s="32"/>
      <c r="O58" s="32"/>
      <c r="P58" s="32"/>
      <c r="Q58" s="83">
        <f ca="1">Q25</f>
        <v>1.58</v>
      </c>
      <c r="R58" s="83"/>
      <c r="S58" s="84"/>
      <c r="T58" s="35"/>
      <c r="U58" s="30"/>
      <c r="V58" s="31" t="str">
        <f ca="1">V25</f>
        <v>0.64×5＝</v>
      </c>
      <c r="W58" s="32"/>
      <c r="X58" s="32"/>
      <c r="Y58" s="32"/>
      <c r="Z58" s="32"/>
      <c r="AA58" s="83">
        <f ca="1">AA25</f>
        <v>3.2</v>
      </c>
      <c r="AB58" s="83"/>
      <c r="AC58" s="84"/>
      <c r="AD58" s="36"/>
      <c r="AI58" s="116" t="s">
        <v>51</v>
      </c>
      <c r="AJ58" s="124" t="s">
        <v>52</v>
      </c>
      <c r="AK58" s="82" t="str">
        <f ca="1">IF(AND(AN58="G",AO58=2,Q42=0,S42=0),"natu",IF(AND(AN58="G",S42=0),"haru",IF(AND(AN58="E",S42=0),"haru","zero")))</f>
        <v>zero</v>
      </c>
      <c r="AL58" s="124" t="s">
        <v>53</v>
      </c>
      <c r="AM58" s="82" t="str">
        <f ca="1">IF(AND(AP58="D",AQ58=2,Q44=0,S44=0),"huyu",IF(AND(AP58="D",S44=0),"aki","nasi"))</f>
        <v>nasi</v>
      </c>
      <c r="AN58" s="128" t="str">
        <f ca="1">K37</f>
        <v>E</v>
      </c>
      <c r="AO58" s="129">
        <f t="shared" ca="1" si="49"/>
        <v>2</v>
      </c>
      <c r="AP58" s="128" t="str">
        <f ca="1">K37</f>
        <v>E</v>
      </c>
      <c r="AQ58" s="121">
        <f t="shared" ca="1" si="50"/>
        <v>2</v>
      </c>
      <c r="AR58" s="121" t="str">
        <f ca="1">IF(AND(AP58="D",AQ58=1),S44,IF(AND(AP58="D",AQ58=2),Q44,""))</f>
        <v/>
      </c>
      <c r="AS58" s="129" t="str">
        <f ca="1">IF(AND(AP58="D",AQ58=2),S44,"")</f>
        <v/>
      </c>
      <c r="AT58" s="116"/>
      <c r="AU58" s="116"/>
      <c r="AV58" s="11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0.26175444629766753</v>
      </c>
      <c r="DG58" s="15">
        <f t="shared" ca="1" si="15"/>
        <v>67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6" t="s">
        <v>54</v>
      </c>
      <c r="AJ59" s="124" t="s">
        <v>55</v>
      </c>
      <c r="AK59" s="82" t="str">
        <f ca="1">IF(AND(AN59="G",AO59=2,AA42=0,AC42=0),"natu",IF(AND(AN59="G",AC42=0),"haru",IF(AND(AN59="E",AC42=0),"haru","zero")))</f>
        <v>zero</v>
      </c>
      <c r="AL59" s="124" t="s">
        <v>56</v>
      </c>
      <c r="AM59" s="82" t="str">
        <f ca="1">IF(AND(AP59="D",AQ59=2,AA44=0,AC44=0),"huyu",IF(AND(AP59="D",AC44=0),"aki","nasi"))</f>
        <v>nasi</v>
      </c>
      <c r="AN59" s="128" t="str">
        <f ca="1">U37</f>
        <v>E</v>
      </c>
      <c r="AO59" s="129">
        <f t="shared" ca="1" si="49"/>
        <v>2</v>
      </c>
      <c r="AP59" s="128" t="str">
        <f ca="1">U37</f>
        <v>E</v>
      </c>
      <c r="AQ59" s="121">
        <f t="shared" ca="1" si="50"/>
        <v>2</v>
      </c>
      <c r="AR59" s="121" t="str">
        <f ca="1">IF(AND(AP59="D",AQ59=1),AC44,IF(AND(AP59="D",AQ59=2),AA44,""))</f>
        <v/>
      </c>
      <c r="AS59" s="129" t="str">
        <f ca="1">IF(AND(AP59="D",AQ59=2),AC44,"")</f>
        <v/>
      </c>
      <c r="AT59" s="116"/>
      <c r="AU59" s="116"/>
      <c r="AV59" s="11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0.46640450910614917</v>
      </c>
      <c r="DG59" s="15">
        <f t="shared" ca="1" si="15"/>
        <v>50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88" t="str">
        <f ca="1">F27</f>
        <v>.</v>
      </c>
      <c r="G60" s="89">
        <f t="shared" ca="1" si="51"/>
        <v>4</v>
      </c>
      <c r="H60" s="88">
        <f ca="1">H27</f>
        <v>0</v>
      </c>
      <c r="I60" s="90">
        <f t="shared" ca="1" si="51"/>
        <v>8</v>
      </c>
      <c r="J60" s="36"/>
      <c r="K60" s="39"/>
      <c r="L60" s="85"/>
      <c r="M60" s="85"/>
      <c r="N60" s="86"/>
      <c r="O60" s="87">
        <f t="shared" ref="O60:S61" ca="1" si="52">O27</f>
        <v>0</v>
      </c>
      <c r="P60" s="88" t="str">
        <f ca="1">P27</f>
        <v>.</v>
      </c>
      <c r="Q60" s="89">
        <f t="shared" ca="1" si="52"/>
        <v>7</v>
      </c>
      <c r="R60" s="88">
        <f ca="1">R27</f>
        <v>0</v>
      </c>
      <c r="S60" s="90">
        <f t="shared" ca="1" si="52"/>
        <v>9</v>
      </c>
      <c r="T60" s="36"/>
      <c r="U60" s="39"/>
      <c r="V60" s="85"/>
      <c r="W60" s="85"/>
      <c r="X60" s="86"/>
      <c r="Y60" s="87">
        <f t="shared" ref="Y60:AC61" ca="1" si="53">Y27</f>
        <v>0</v>
      </c>
      <c r="Z60" s="88" t="str">
        <f ca="1">Z27</f>
        <v>.</v>
      </c>
      <c r="AA60" s="89">
        <f t="shared" ca="1" si="53"/>
        <v>6</v>
      </c>
      <c r="AB60" s="88">
        <f ca="1">AB27</f>
        <v>0</v>
      </c>
      <c r="AC60" s="90">
        <f t="shared" ca="1" si="53"/>
        <v>4</v>
      </c>
      <c r="AD60" s="36"/>
      <c r="AH60" s="121" t="s">
        <v>57</v>
      </c>
      <c r="AI60" s="116" t="s">
        <v>58</v>
      </c>
      <c r="AJ60" s="124" t="s">
        <v>59</v>
      </c>
      <c r="AK60" s="82" t="str">
        <f ca="1">IF(AND(AN60="G",AO60=2,G52=0,I52=0),"natu",IF(AND(AN60="G",I52=0),"haru",IF(AND(AN60="E",I52=0),"haru","zero")))</f>
        <v>haru</v>
      </c>
      <c r="AL60" s="124" t="s">
        <v>60</v>
      </c>
      <c r="AM60" s="82" t="str">
        <f ca="1">IF(AND(AP60="D",AQ60=2,G54=0,I54=0),"huyu",IF(AND(AP60="D",I54=0),"aki","nasi"))</f>
        <v>nasi</v>
      </c>
      <c r="AN60" s="128" t="str">
        <f ca="1">A47</f>
        <v>E</v>
      </c>
      <c r="AO60" s="129">
        <f t="shared" ca="1" si="49"/>
        <v>2</v>
      </c>
      <c r="AP60" s="128" t="str">
        <f ca="1">A47</f>
        <v>E</v>
      </c>
      <c r="AQ60" s="121">
        <f t="shared" ca="1" si="50"/>
        <v>2</v>
      </c>
      <c r="AR60" s="121" t="str">
        <f ca="1">IF(AND(AP60="D",AQ60=1),I54,IF(AND(AP60="D",AQ60=2),G54,""))</f>
        <v/>
      </c>
      <c r="AS60" s="129" t="str">
        <f ca="1">IF(AND(AP60="D",AQ60=2),I54,"")</f>
        <v/>
      </c>
      <c r="AT60" s="116"/>
      <c r="AU60" s="116"/>
      <c r="AV60" s="11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0.33083869712528835</v>
      </c>
      <c r="DG60" s="15">
        <f t="shared" ca="1" si="15"/>
        <v>59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1"/>
        <v>0</v>
      </c>
      <c r="F61" s="94"/>
      <c r="G61" s="95">
        <f t="shared" ca="1" si="51"/>
        <v>0</v>
      </c>
      <c r="H61" s="96"/>
      <c r="I61" s="97">
        <f t="shared" ca="1" si="51"/>
        <v>4</v>
      </c>
      <c r="J61" s="36"/>
      <c r="K61" s="39"/>
      <c r="L61" s="91"/>
      <c r="M61" s="91"/>
      <c r="N61" s="92" t="str">
        <f>$N$28</f>
        <v>×</v>
      </c>
      <c r="O61" s="93">
        <f t="shared" si="52"/>
        <v>0</v>
      </c>
      <c r="P61" s="94"/>
      <c r="Q61" s="95">
        <f t="shared" ca="1" si="52"/>
        <v>0</v>
      </c>
      <c r="R61" s="96"/>
      <c r="S61" s="97">
        <f t="shared" ca="1" si="52"/>
        <v>2</v>
      </c>
      <c r="T61" s="36"/>
      <c r="U61" s="39"/>
      <c r="V61" s="91"/>
      <c r="W61" s="91"/>
      <c r="X61" s="92" t="str">
        <f>$X$28</f>
        <v>×</v>
      </c>
      <c r="Y61" s="93">
        <f t="shared" si="53"/>
        <v>0</v>
      </c>
      <c r="Z61" s="94"/>
      <c r="AA61" s="95">
        <f t="shared" ca="1" si="53"/>
        <v>0</v>
      </c>
      <c r="AB61" s="96"/>
      <c r="AC61" s="97">
        <f t="shared" ca="1" si="53"/>
        <v>5</v>
      </c>
      <c r="AD61" s="36"/>
      <c r="AH61" s="121" t="s">
        <v>61</v>
      </c>
      <c r="AI61" s="116" t="s">
        <v>62</v>
      </c>
      <c r="AJ61" s="124" t="s">
        <v>63</v>
      </c>
      <c r="AK61" s="82" t="str">
        <f ca="1">IF(AND(AN61="G",AO61=2,Q52=0,S52=0),"natu",IF(AND(AN61="G",S52=0),"haru",IF(AND(AN61="E",S52=0),"haru","zero")))</f>
        <v>haru</v>
      </c>
      <c r="AL61" s="124" t="s">
        <v>64</v>
      </c>
      <c r="AM61" s="82" t="str">
        <f ca="1">IF(AND(AP61="D",AQ61=2,S54=0,Q54=0),"huyu",IF(AND(AP61="D",S54=0),"aki","nasi"))</f>
        <v>nasi</v>
      </c>
      <c r="AN61" s="128" t="str">
        <f ca="1">K47</f>
        <v>E</v>
      </c>
      <c r="AO61" s="129">
        <f t="shared" ca="1" si="49"/>
        <v>2</v>
      </c>
      <c r="AP61" s="128" t="str">
        <f ca="1">K47</f>
        <v>E</v>
      </c>
      <c r="AQ61" s="121">
        <f t="shared" ca="1" si="50"/>
        <v>2</v>
      </c>
      <c r="AR61" s="121" t="str">
        <f ca="1">IF(AND(AP61="D",AQ61=1),S54,IF(AND(AP61="D",AQ61=2),Q54,""))</f>
        <v/>
      </c>
      <c r="AS61" s="129" t="str">
        <f ca="1">IF(AND(AP61="D",AQ61=2),S54,"")</f>
        <v/>
      </c>
      <c r="AT61" s="116"/>
      <c r="AU61" s="116"/>
      <c r="AV61" s="11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0.89834112745719719</v>
      </c>
      <c r="DG61" s="15">
        <f t="shared" ca="1" si="15"/>
        <v>12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8">
        <f ca="1">IF(OR($A$57="A",$A$57="C",$A$57="D"),$BH$40,IF($A$57="B",$BO$40,$CC$40))</f>
        <v>0</v>
      </c>
      <c r="C62" s="99">
        <f ca="1">IF(OR($A$57="A",$A$57="C",$A$57="D"),$BI$40,IF($A$57="B",$BP$40,$CD$40))</f>
        <v>0</v>
      </c>
      <c r="D62" s="100">
        <f ca="1">IF(OR($A$57="A",$A$57="C",$A$57="D"),$BJ$40,IF($A$57="B",$BQ$40,$CE$40))</f>
        <v>0</v>
      </c>
      <c r="E62" s="101">
        <f ca="1">IF(OR($A$57="A",$A$57="C",$A$57="D"),$BK$40,IF($A$57="B",$BR$40,$CF$40))</f>
        <v>1</v>
      </c>
      <c r="F62" s="54" t="str">
        <f ca="1">IF(OR(A57="E",A57="G"),F60,)</f>
        <v>.</v>
      </c>
      <c r="G62" s="102">
        <f ca="1">IF(OR($A$57="A",$A$57="C",$A$57="D"),$BL$40,IF($A$57="B",$BS$40,$CG$40))</f>
        <v>9</v>
      </c>
      <c r="H62" s="54">
        <f ca="1">IF(OR(A57="E",A57="G"),H60,)</f>
        <v>0</v>
      </c>
      <c r="I62" s="103">
        <f ca="1">IF(OR($A$57="A",$A$57="C",$A$57="D"),$BM$40,IF($A$57="B",$BT$40,$CH$40))</f>
        <v>2</v>
      </c>
      <c r="J62" s="130"/>
      <c r="K62" s="56"/>
      <c r="L62" s="98">
        <f ca="1">IF(OR($K$57="A",$K$57="C",$K$57="D"),$BH$41,IF($K$57="B",$BO$41,$CC$41))</f>
        <v>0</v>
      </c>
      <c r="M62" s="99">
        <f ca="1">IF(OR($K$57="A",$K$57="C",$K$57="D"),$BI$41,IF($K$57="B",$BP$41,$CD$41))</f>
        <v>0</v>
      </c>
      <c r="N62" s="100">
        <f ca="1">IF(OR($K$57="A",$K$57="C",$K$57="D"),$BJ$41,IF($K$57="B",$BQ$41,$CE$41))</f>
        <v>0</v>
      </c>
      <c r="O62" s="101">
        <f ca="1">IF(OR($K$57="A",$K$57="C",$K$57="D"),$BK$41,IF($K$57="B",$BR$41,$CF$41))</f>
        <v>1</v>
      </c>
      <c r="P62" s="54" t="str">
        <f ca="1">IF(OR(K57="E",K57="G"),P60,)</f>
        <v>.</v>
      </c>
      <c r="Q62" s="102">
        <f ca="1">IF(OR($K$57="A",$K$57="C",$K$57="D"),$BL$41,IF($K$57="B",$BS$41,$CG$41))</f>
        <v>5</v>
      </c>
      <c r="R62" s="54">
        <f ca="1">IF(OR(K57="E",K57="G"),R60,)</f>
        <v>0</v>
      </c>
      <c r="S62" s="103">
        <f ca="1">IF(OR($K$57="A",$K$57="C",$K$57="D"),$BM$41,IF($K$57="B",$BT$41,$CH$41))</f>
        <v>8</v>
      </c>
      <c r="T62" s="36"/>
      <c r="U62" s="56"/>
      <c r="V62" s="98">
        <f ca="1">IF(OR($U$57="A",$U$57="C",$U$57="D"),$BH$42,IF($U$57="B",$BO$42,$CC$42))</f>
        <v>0</v>
      </c>
      <c r="W62" s="99">
        <f ca="1">IF(OR($U$57="A",$U$57="C",$U$57="D"),$BI$42,IF($U$57="B",$BP$42,$CD$42))</f>
        <v>0</v>
      </c>
      <c r="X62" s="100">
        <f ca="1">IF(OR($U$57="A",$U$57="C",$U$57="D"),$BJ$42,IF($U$57="B",$BQ$42,$CE$42))</f>
        <v>0</v>
      </c>
      <c r="Y62" s="101">
        <f ca="1">IF(OR($U$57="A",$U$57="C",$U$57="D"),$BK$42,IF($U$57="B",$BR$42,$CF$42))</f>
        <v>3</v>
      </c>
      <c r="Z62" s="54" t="str">
        <f ca="1">IF(OR(U57="E",U57="G"),Z60,)</f>
        <v>.</v>
      </c>
      <c r="AA62" s="102">
        <f ca="1">IF(OR($U$57="A",$U$57="C",$U$57="D"),$BL$42,IF($U$57="B",$BS$42,$CG$42))</f>
        <v>2</v>
      </c>
      <c r="AB62" s="54">
        <f ca="1">IF(OR(U57="E",U57="G"),AB60,)</f>
        <v>0</v>
      </c>
      <c r="AC62" s="103">
        <f ca="1">IF(OR($U$57="A",$U$57="C",$U$57="D"),$BM$42,IF($U$57="B",$BT$42,$CH$42))</f>
        <v>0</v>
      </c>
      <c r="AD62" s="36"/>
      <c r="AH62" s="121" t="s">
        <v>65</v>
      </c>
      <c r="AI62" s="116" t="s">
        <v>66</v>
      </c>
      <c r="AJ62" s="124" t="s">
        <v>67</v>
      </c>
      <c r="AK62" s="82" t="str">
        <f ca="1">IF(AND(AN62="G",AO62=2,AA52=0,AC52=0),"natu",IF(AND(AN62="G",AC52=0),"haru",IF(AND(AN62="E",AC52=0),"haru","zero")))</f>
        <v>zero</v>
      </c>
      <c r="AL62" s="124" t="s">
        <v>68</v>
      </c>
      <c r="AM62" s="82" t="str">
        <f ca="1">IF(AND(AP62="D",AQ62=2,AA54=0,AC54=0),"huyu",IF(AND(AP62="D",AC54=0),"aki","nasi"))</f>
        <v>nasi</v>
      </c>
      <c r="AN62" s="128" t="str">
        <f ca="1">U47</f>
        <v>E</v>
      </c>
      <c r="AO62" s="129">
        <f t="shared" ca="1" si="49"/>
        <v>2</v>
      </c>
      <c r="AP62" s="128" t="str">
        <f ca="1">U47</f>
        <v>E</v>
      </c>
      <c r="AQ62" s="121">
        <f t="shared" ca="1" si="50"/>
        <v>2</v>
      </c>
      <c r="AR62" s="121" t="str">
        <f ca="1">IF(AND(AP62="D",AQ62=1),AC54,IF(AND(AP62="D",AQ62=2),AA54,""))</f>
        <v/>
      </c>
      <c r="AS62" s="129" t="str">
        <f ca="1">IF(AND(AP62="D",AQ62=2),AC54,"")</f>
        <v/>
      </c>
      <c r="AT62" s="116"/>
      <c r="AU62" s="116"/>
      <c r="AV62" s="11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0.81055902530665047</v>
      </c>
      <c r="DG62" s="15">
        <f t="shared" ca="1" si="15"/>
        <v>22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9">
        <f ca="1">IF(OR($A$57="A",$A$57="D"),$BO$40,IF(OR($A$57="B",$A$57="C"),$BV$40,$CJ$40))</f>
        <v>0</v>
      </c>
      <c r="C63" s="99">
        <f ca="1">IF(OR($A$57="A",$A$57="D"),$BP$40,IF(OR($A$57="B",$A$57="C"),$BW$40,$CJ$40))</f>
        <v>0</v>
      </c>
      <c r="D63" s="99">
        <f ca="1">IF(OR($A$57="A",$A$57="D"),$BQ$40,IF(OR($A$57="B",$A$57="C"),$BX$40,$CL$40))</f>
        <v>0</v>
      </c>
      <c r="E63" s="111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9"/>
      <c r="J63" s="36"/>
      <c r="K63" s="56"/>
      <c r="L63" s="99">
        <f ca="1">IF(OR($K$57="A",$K$57="D"),$BO$41,IF(OR($K$57="B",$K$57="C"),$BV$41,$CJ$41))</f>
        <v>0</v>
      </c>
      <c r="M63" s="99">
        <f ca="1">IF(OR($K$57="A",$K$57="D"),$BP$41,IF(OR($K$57="B",$K$57="C"),$BW$41,$CJ$41))</f>
        <v>0</v>
      </c>
      <c r="N63" s="99">
        <f ca="1">IF(OR($K$57="A",$K$57="D"),$BQ$41,IF(OR($K$57="B",$K$57="C"),$BX$41,$CL$41))</f>
        <v>0</v>
      </c>
      <c r="O63" s="111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9"/>
      <c r="T63" s="36"/>
      <c r="U63" s="56"/>
      <c r="V63" s="99">
        <f ca="1">IF(OR($U$57="A",$U$57="D"),$BO$42,IF(OR($U$57="B",$U$57="C"),$BV$42,$CJ$42))</f>
        <v>0</v>
      </c>
      <c r="W63" s="99">
        <f ca="1">IF(OR($U$57="A",$U$57="D"),$BP$42,IF(OR($U$57="B",$U$57="C"),$BW$42,$CJ$42))</f>
        <v>0</v>
      </c>
      <c r="X63" s="99">
        <f ca="1">IF(OR($U$57="A",$U$57="D"),$BQ$42,IF(OR($U$57="B",$U$57="C"),$BX$42,$CL$42))</f>
        <v>0</v>
      </c>
      <c r="Y63" s="111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9"/>
      <c r="AD63" s="36"/>
      <c r="AH63" s="121" t="s">
        <v>69</v>
      </c>
      <c r="AI63" s="116" t="s">
        <v>70</v>
      </c>
      <c r="AJ63" s="124" t="s">
        <v>71</v>
      </c>
      <c r="AK63" s="82" t="str">
        <f ca="1">IF(AND(AN63="G",AO63=2,G62=0,I62=0),"natu",IF(AND(AN63="G",I62=0),"haru",IF(AND(AN63="E",I62=0),"haru","zero")))</f>
        <v>zero</v>
      </c>
      <c r="AL63" s="124" t="s">
        <v>72</v>
      </c>
      <c r="AM63" s="82" t="str">
        <f ca="1">IF(AND(AP63="D",AQ63=2,G64=0,I64=0),"huyu",IF(AND(AP63="D",I64=0),"aki","nasi"))</f>
        <v>nasi</v>
      </c>
      <c r="AN63" s="128" t="str">
        <f ca="1">A57</f>
        <v>E</v>
      </c>
      <c r="AO63" s="129">
        <f t="shared" ca="1" si="49"/>
        <v>2</v>
      </c>
      <c r="AP63" s="128" t="str">
        <f ca="1">A57</f>
        <v>E</v>
      </c>
      <c r="AQ63" s="121">
        <f t="shared" ca="1" si="50"/>
        <v>2</v>
      </c>
      <c r="AR63" s="121" t="str">
        <f ca="1">IF(AND(AP63="D",AQ63=1),I64,IF(AND(AP63="D",AQ63=2),G64,""))</f>
        <v/>
      </c>
      <c r="AS63" s="129" t="str">
        <f ca="1">IF(AND(AP63="D",AQ63=2),I64,"")</f>
        <v/>
      </c>
      <c r="AT63" s="116"/>
      <c r="AU63" s="116"/>
      <c r="AV63" s="11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0.37161476403117888</v>
      </c>
      <c r="DG63" s="15">
        <f t="shared" ca="1" si="15"/>
        <v>57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9" t="str">
        <f ca="1">IF($A$57="A",$BV$40,IF(OR($A$57="B",$A$57="C",$A$57="D"),$CC$40,""))</f>
        <v/>
      </c>
      <c r="C64" s="99" t="str">
        <f ca="1">IF($A$57="A",$BW$40,IF(OR($A$57="B",$A$57="C",$A$57="D"),$CD$40,""))</f>
        <v/>
      </c>
      <c r="D64" s="99" t="str">
        <f ca="1">IF($A$57="A",$BX$40,IF(OR($A$57="B",$A$57="C",$A$57="D"),$CE$40,""))</f>
        <v/>
      </c>
      <c r="E64" s="111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9" t="str">
        <f ca="1">IF($A$57="A","",IF(OR($A$57="B",$A$57="C",$A$57="D"),$CH$40,""))</f>
        <v/>
      </c>
      <c r="J64" s="36"/>
      <c r="K64" s="56"/>
      <c r="L64" s="99" t="str">
        <f ca="1">IF($K$57="A",$BV$41,IF(OR($K$57="B",$K$57="C",$K$57="D"),$CC$41,""))</f>
        <v/>
      </c>
      <c r="M64" s="99" t="str">
        <f ca="1">IF($K$57="A",$BW$41,IF(OR($K$57="B",$K$57="C",$K$57="D"),$CD$41,""))</f>
        <v/>
      </c>
      <c r="N64" s="99" t="str">
        <f ca="1">IF($K$57="A",$BX$41,IF(OR($K$57="B",$K$57="C",$K$57="D"),$CE$41,""))</f>
        <v/>
      </c>
      <c r="O64" s="111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9" t="str">
        <f ca="1">IF($K$57="A","",IF(OR($K$57="B",$K$57="C",$K$57="D"),$CH$41,""))</f>
        <v/>
      </c>
      <c r="T64" s="36"/>
      <c r="U64" s="56"/>
      <c r="V64" s="99" t="str">
        <f ca="1">IF($U$57="A",$BV$42,IF(OR($U$57="B",$U$57="C",$U$57="D"),$CC$42,""))</f>
        <v/>
      </c>
      <c r="W64" s="99" t="str">
        <f ca="1">IF($U$57="A",$BW$42,IF(OR($U$57="B",$U$57="C",$U$57="D"),$CD$42,""))</f>
        <v/>
      </c>
      <c r="X64" s="99" t="str">
        <f ca="1">IF($U$57="A",$BX$42,IF(OR($U$57="B",$U$57="C",$U$57="D"),$CE$42,""))</f>
        <v/>
      </c>
      <c r="Y64" s="111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9" t="str">
        <f ca="1">IF($U$57="A","",IF(OR($U$57="B",$U$57="C",$U$57="D"),$CH$42,""))</f>
        <v/>
      </c>
      <c r="AD64" s="36"/>
      <c r="AH64" s="121" t="s">
        <v>73</v>
      </c>
      <c r="AI64" s="116" t="s">
        <v>74</v>
      </c>
      <c r="AJ64" s="124" t="s">
        <v>75</v>
      </c>
      <c r="AK64" s="82" t="str">
        <f ca="1">IF(AND(AN64="G",AO64=2,Q62=0,S62=0),"natu",IF(AND(AN64="G",S62=0),"haru",IF(AND(AN64="E",S62=0),"haru","zero")))</f>
        <v>zero</v>
      </c>
      <c r="AL64" s="124" t="s">
        <v>76</v>
      </c>
      <c r="AM64" s="82" t="str">
        <f ca="1">IF(AND(AP64="D",AQ64=2,Q64=0,S65=0),"huyu",IF(AND(AP64="D",S64=0),"aki","nasi"))</f>
        <v>nasi</v>
      </c>
      <c r="AN64" s="128" t="str">
        <f ca="1">K57</f>
        <v>E</v>
      </c>
      <c r="AO64" s="129">
        <f t="shared" ca="1" si="49"/>
        <v>2</v>
      </c>
      <c r="AP64" s="128" t="str">
        <f ca="1">K57</f>
        <v>E</v>
      </c>
      <c r="AQ64" s="121">
        <f t="shared" ca="1" si="50"/>
        <v>2</v>
      </c>
      <c r="AR64" s="121" t="str">
        <f ca="1">IF(AND(AP64="D",AQ64=1),S64,IF(AND(AP64="D",AQ64=2),Q64,""))</f>
        <v/>
      </c>
      <c r="AS64" s="129" t="str">
        <f ca="1">IF(AND(AP64="D",AQ64=2),S64,"")</f>
        <v/>
      </c>
      <c r="AT64" s="116"/>
      <c r="AU64" s="116"/>
      <c r="AV64" s="11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0.51547634661975139</v>
      </c>
      <c r="DG64" s="15">
        <f t="shared" ca="1" si="15"/>
        <v>45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11" t="str">
        <f ca="1">IF($A$57="A",$CC$40,"")</f>
        <v/>
      </c>
      <c r="C65" s="111" t="str">
        <f ca="1">IF($A$57="A",$CD$40,"")</f>
        <v/>
      </c>
      <c r="D65" s="111" t="str">
        <f ca="1">IF($A$57="A",$CE$40,"")</f>
        <v/>
      </c>
      <c r="E65" s="111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11" t="str">
        <f ca="1">IF($K$57="A",$CC$41,"")</f>
        <v/>
      </c>
      <c r="M65" s="111" t="str">
        <f ca="1">IF($K$57="A",$CD$41,"")</f>
        <v/>
      </c>
      <c r="N65" s="111" t="str">
        <f ca="1">IF($K$57="A",$CE$41,"")</f>
        <v/>
      </c>
      <c r="O65" s="111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11" t="str">
        <f ca="1">IF($U$57="A",$CC$42,"")</f>
        <v/>
      </c>
      <c r="W65" s="111" t="str">
        <f ca="1">IF($U$57="A",$CD$42,"")</f>
        <v/>
      </c>
      <c r="X65" s="111" t="str">
        <f ca="1">IF($U$57="A",$CE$42,"")</f>
        <v/>
      </c>
      <c r="Y65" s="111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21" t="s">
        <v>77</v>
      </c>
      <c r="AI65" s="116" t="s">
        <v>78</v>
      </c>
      <c r="AJ65" s="124" t="s">
        <v>79</v>
      </c>
      <c r="AK65" s="82" t="str">
        <f ca="1">IF(AND(AN65="G",AO65=2,AA62=0,AC62=0),"natu",IF(AND(AN65="G",AC62=0),"haru",IF(AND(AN65="E",AC62=0),"haru","zero")))</f>
        <v>haru</v>
      </c>
      <c r="AL65" s="124" t="s">
        <v>80</v>
      </c>
      <c r="AM65" s="82" t="str">
        <f ca="1">IF(AND(AP65="D",AQ65=2,AA64=0,AC64=0),"huyu",IF(AND(AP65="D",AC64=0),"aki","nasi"))</f>
        <v>nasi</v>
      </c>
      <c r="AN65" s="131" t="str">
        <f ca="1">U57</f>
        <v>E</v>
      </c>
      <c r="AO65" s="132">
        <f t="shared" ca="1" si="49"/>
        <v>2</v>
      </c>
      <c r="AP65" s="131" t="str">
        <f ca="1">U57</f>
        <v>E</v>
      </c>
      <c r="AQ65" s="133">
        <f t="shared" ca="1" si="50"/>
        <v>2</v>
      </c>
      <c r="AR65" s="133" t="str">
        <f ca="1">IF(AND(AP65="D",AQ65=1),AC64,IF(AND(AP65="D",AQ65=2),AA64,""))</f>
        <v/>
      </c>
      <c r="AS65" s="132" t="str">
        <f ca="1">IF(AND(AP65="D",AQ65=2),AC64,"")</f>
        <v/>
      </c>
      <c r="AT65" s="116"/>
      <c r="AU65" s="116"/>
      <c r="AV65" s="11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0.95695384390912608</v>
      </c>
      <c r="DG65" s="15">
        <f t="shared" ref="DG65:DG90" ca="1" si="54">RANK(DF65,$DF$1:$DF$100,)</f>
        <v>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21"/>
      <c r="AX66" s="12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0.97218257827019661</v>
      </c>
      <c r="DG66" s="15">
        <f t="shared" ca="1" si="54"/>
        <v>1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5.5634299665119791E-2</v>
      </c>
      <c r="DG67" s="15">
        <f t="shared" ca="1" si="54"/>
        <v>88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0.61499061625758045</v>
      </c>
      <c r="DG68" s="15">
        <f t="shared" ca="1" si="54"/>
        <v>35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7.0363721474703822E-2</v>
      </c>
      <c r="DG69" s="15">
        <f t="shared" ca="1" si="54"/>
        <v>87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0.70729983551547992</v>
      </c>
      <c r="DG70" s="15">
        <f t="shared" ca="1" si="54"/>
        <v>27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0.82641019223607848</v>
      </c>
      <c r="DG71" s="15">
        <f t="shared" ca="1" si="54"/>
        <v>19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0.91116686260877866</v>
      </c>
      <c r="DG72" s="15">
        <f t="shared" ca="1" si="54"/>
        <v>10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7.5895765309041963E-2</v>
      </c>
      <c r="DG73" s="15">
        <f t="shared" ca="1" si="54"/>
        <v>86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0.128261243399169</v>
      </c>
      <c r="DG74" s="15">
        <f t="shared" ca="1" si="54"/>
        <v>79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0.81050544235210298</v>
      </c>
      <c r="DG75" s="15">
        <f t="shared" ca="1" si="54"/>
        <v>23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0.23591499372407876</v>
      </c>
      <c r="DG76" s="15">
        <f t="shared" ca="1" si="54"/>
        <v>71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0.55391319928949823</v>
      </c>
      <c r="DG77" s="15">
        <f t="shared" ca="1" si="54"/>
        <v>44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0.81227086991329422</v>
      </c>
      <c r="DG78" s="15">
        <f t="shared" ca="1" si="54"/>
        <v>21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0.96551619703524982</v>
      </c>
      <c r="DG79" s="15">
        <f t="shared" ca="1" si="54"/>
        <v>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0.66881298329051508</v>
      </c>
      <c r="DG80" s="15">
        <f t="shared" ca="1" si="54"/>
        <v>30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0.56701596045492231</v>
      </c>
      <c r="DG81" s="15">
        <f t="shared" ca="1" si="54"/>
        <v>42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0.29805190308227403</v>
      </c>
      <c r="DG82" s="15">
        <f t="shared" ca="1" si="54"/>
        <v>63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0.12387626329935075</v>
      </c>
      <c r="DG83" s="15">
        <f t="shared" ca="1" si="54"/>
        <v>80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0.89864560278381478</v>
      </c>
      <c r="DG84" s="15">
        <f t="shared" ca="1" si="54"/>
        <v>11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0.46387378558082848</v>
      </c>
      <c r="DG85" s="15">
        <f t="shared" ca="1" si="54"/>
        <v>51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0.40852904538297297</v>
      </c>
      <c r="DG86" s="15">
        <f t="shared" ca="1" si="54"/>
        <v>53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0.15553757431386217</v>
      </c>
      <c r="DG87" s="15">
        <f t="shared" ca="1" si="54"/>
        <v>78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0.70321987257424268</v>
      </c>
      <c r="DG88" s="15">
        <f t="shared" ca="1" si="54"/>
        <v>28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0.23238203276817726</v>
      </c>
      <c r="DG89" s="15">
        <f t="shared" ca="1" si="54"/>
        <v>72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0.18001323419726267</v>
      </c>
      <c r="DG90" s="15">
        <f t="shared" ca="1" si="54"/>
        <v>76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FTvOJXLaXiir6eYTygtA5OemY10SQ/MuU04BBJYHKeBNy1gexEWvhdjJXN2B0e4MHL90DltVqcx90JkT4t335A==" saltValue="A1nNDvRuZ9E18i/m2O5+O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②0.11×1</vt:lpstr>
      <vt:lpstr>②0.11×1!aki</vt:lpstr>
      <vt:lpstr>②0.11×1!haru</vt:lpstr>
      <vt:lpstr>②0.11×1!huyu</vt:lpstr>
      <vt:lpstr>②0.11×1!nasi</vt:lpstr>
      <vt:lpstr>②0.11×1!natu</vt:lpstr>
      <vt:lpstr>②0.11×1!Print_Area</vt:lpstr>
      <vt:lpstr>②0.11×1!zero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2025-07-08T13:03:30Z</dcterms:created>
  <dcterms:modified xsi:type="dcterms:W3CDTF">2025-07-08T13:03:40Z</dcterms:modified>
</cp:coreProperties>
</file>